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huntb\Desktop\"/>
    </mc:Choice>
  </mc:AlternateContent>
  <xr:revisionPtr revIDLastSave="0" documentId="13_ncr:1_{A084C01F-4CC4-44A8-814D-8F6FC28DF8FD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男子" sheetId="3" r:id="rId1"/>
    <sheet name="女子" sheetId="9" r:id="rId2"/>
  </sheets>
  <definedNames>
    <definedName name="_xlnm.Print_Area" localSheetId="1">女子!$A$1:$AM$106</definedName>
    <definedName name="_xlnm.Print_Area" localSheetId="0">男子!$A$1:$AM$122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00" i="3" l="1"/>
  <c r="R100" i="3"/>
  <c r="V85" i="9"/>
  <c r="R85" i="9"/>
  <c r="E37" i="9"/>
  <c r="A37" i="9"/>
  <c r="E85" i="3"/>
  <c r="A85" i="3"/>
  <c r="A92" i="3"/>
  <c r="AM85" i="3"/>
  <c r="R99" i="9"/>
  <c r="R68" i="9"/>
  <c r="V52" i="9"/>
  <c r="R52" i="9"/>
  <c r="R25" i="9"/>
  <c r="R114" i="3"/>
  <c r="R106" i="3"/>
  <c r="V57" i="3"/>
  <c r="R57" i="3"/>
  <c r="AM67" i="3"/>
  <c r="AI67" i="3"/>
  <c r="AM110" i="3"/>
  <c r="AI115" i="3" s="1"/>
  <c r="AI110" i="3"/>
  <c r="AI98" i="9"/>
  <c r="AM98" i="9"/>
  <c r="A92" i="9"/>
  <c r="M89" i="9" s="1"/>
  <c r="E92" i="9"/>
  <c r="M97" i="9" s="1"/>
  <c r="A98" i="9"/>
  <c r="E98" i="9"/>
  <c r="H101" i="9" s="1"/>
  <c r="M102" i="9"/>
  <c r="Z94" i="9"/>
  <c r="M93" i="9"/>
  <c r="AM92" i="9"/>
  <c r="AI92" i="9"/>
  <c r="A86" i="9"/>
  <c r="J85" i="9" s="1"/>
  <c r="E86" i="9"/>
  <c r="J87" i="9"/>
  <c r="AM86" i="9"/>
  <c r="AI86" i="9"/>
  <c r="AI80" i="9"/>
  <c r="AH78" i="9" s="1"/>
  <c r="AM80" i="9"/>
  <c r="A80" i="9"/>
  <c r="E80" i="9"/>
  <c r="AM74" i="9"/>
  <c r="AI74" i="9"/>
  <c r="E74" i="9"/>
  <c r="A74" i="9"/>
  <c r="A68" i="9"/>
  <c r="E68" i="9"/>
  <c r="AM68" i="9"/>
  <c r="AI68" i="9"/>
  <c r="AI66" i="9" s="1"/>
  <c r="AI62" i="9"/>
  <c r="AM62" i="9"/>
  <c r="A62" i="9"/>
  <c r="F67" i="9" s="1"/>
  <c r="E62" i="9"/>
  <c r="E67" i="9"/>
  <c r="A44" i="9"/>
  <c r="E44" i="9"/>
  <c r="N43" i="9" s="1"/>
  <c r="A56" i="9"/>
  <c r="E56" i="9"/>
  <c r="AM56" i="9"/>
  <c r="AI56" i="9"/>
  <c r="H56" i="9"/>
  <c r="AI50" i="9"/>
  <c r="AM50" i="9"/>
  <c r="A50" i="9"/>
  <c r="E50" i="9"/>
  <c r="AM44" i="9"/>
  <c r="AI44" i="9"/>
  <c r="AI37" i="9"/>
  <c r="AM37" i="9"/>
  <c r="AM31" i="9"/>
  <c r="AI31" i="9"/>
  <c r="E31" i="9"/>
  <c r="A31" i="9"/>
  <c r="AI25" i="9"/>
  <c r="AI30" i="9" s="1"/>
  <c r="AM25" i="9"/>
  <c r="A25" i="9"/>
  <c r="E25" i="9"/>
  <c r="AM19" i="9"/>
  <c r="AI19" i="9"/>
  <c r="E19" i="9"/>
  <c r="A19" i="9"/>
  <c r="AI13" i="9"/>
  <c r="AI18" i="9" s="1"/>
  <c r="AM13" i="9"/>
  <c r="A13" i="9"/>
  <c r="E18" i="9" s="1"/>
  <c r="E13" i="9"/>
  <c r="AI116" i="3"/>
  <c r="AI121" i="3" s="1"/>
  <c r="AM116" i="3"/>
  <c r="A116" i="3"/>
  <c r="E116" i="3"/>
  <c r="N93" i="9"/>
  <c r="L87" i="9"/>
  <c r="R73" i="3"/>
  <c r="AM43" i="3"/>
  <c r="E25" i="3"/>
  <c r="A25" i="3"/>
  <c r="AI92" i="3"/>
  <c r="AI90" i="3" s="1"/>
  <c r="AM92" i="3"/>
  <c r="AI98" i="3"/>
  <c r="AM98" i="3"/>
  <c r="AI96" i="3" s="1"/>
  <c r="E92" i="3"/>
  <c r="A104" i="3"/>
  <c r="E104" i="3"/>
  <c r="L117" i="3"/>
  <c r="A110" i="3"/>
  <c r="G108" i="3" s="1"/>
  <c r="E110" i="3"/>
  <c r="H114" i="3"/>
  <c r="I111" i="3"/>
  <c r="F108" i="3"/>
  <c r="Z106" i="3"/>
  <c r="N105" i="3"/>
  <c r="AM104" i="3"/>
  <c r="AI104" i="3"/>
  <c r="A98" i="3"/>
  <c r="E98" i="3"/>
  <c r="L99" i="3"/>
  <c r="H111" i="3"/>
  <c r="J99" i="3"/>
  <c r="M105" i="3"/>
  <c r="J117" i="3"/>
  <c r="A79" i="3"/>
  <c r="E79" i="3"/>
  <c r="AM79" i="3"/>
  <c r="AI79" i="3"/>
  <c r="AI73" i="3"/>
  <c r="AM73" i="3"/>
  <c r="A67" i="3"/>
  <c r="E67" i="3"/>
  <c r="M78" i="3" s="1"/>
  <c r="A73" i="3"/>
  <c r="H73" i="3"/>
  <c r="H74" i="3"/>
  <c r="A43" i="3"/>
  <c r="E43" i="3"/>
  <c r="AI61" i="3"/>
  <c r="AM61" i="3"/>
  <c r="A61" i="3"/>
  <c r="E61" i="3"/>
  <c r="J62" i="3"/>
  <c r="J61" i="3"/>
  <c r="J60" i="3"/>
  <c r="J59" i="3"/>
  <c r="J58" i="3"/>
  <c r="I57" i="3"/>
  <c r="I56" i="3"/>
  <c r="L56" i="3" s="1"/>
  <c r="AM55" i="3"/>
  <c r="AI55" i="3"/>
  <c r="J55" i="3"/>
  <c r="AM49" i="3"/>
  <c r="AI54" i="3"/>
  <c r="AH54" i="3"/>
  <c r="J54" i="3"/>
  <c r="A49" i="3"/>
  <c r="E49" i="3"/>
  <c r="J53" i="3"/>
  <c r="J52" i="3"/>
  <c r="J51" i="3"/>
  <c r="AI47" i="3"/>
  <c r="AH47" i="3"/>
  <c r="AI43" i="3"/>
  <c r="AI37" i="3"/>
  <c r="AI42" i="3" s="1"/>
  <c r="AM37" i="3"/>
  <c r="AI35" i="3" s="1"/>
  <c r="A37" i="3"/>
  <c r="E37" i="3"/>
  <c r="E35" i="3" s="1"/>
  <c r="F42" i="3"/>
  <c r="A31" i="3"/>
  <c r="E31" i="3"/>
  <c r="AM31" i="3"/>
  <c r="AI31" i="3"/>
  <c r="A19" i="3"/>
  <c r="E19" i="3"/>
  <c r="AI25" i="3"/>
  <c r="AG26" i="3" s="1"/>
  <c r="AM25" i="3"/>
  <c r="AH30" i="3"/>
  <c r="Z21" i="3"/>
  <c r="AM19" i="3"/>
  <c r="AI19" i="3"/>
  <c r="AI13" i="3"/>
  <c r="AI18" i="3" s="1"/>
  <c r="AM13" i="3"/>
  <c r="AH18" i="3"/>
  <c r="A13" i="3"/>
  <c r="E13" i="3"/>
  <c r="G18" i="3" s="1"/>
  <c r="AG17" i="3"/>
  <c r="AG16" i="3"/>
  <c r="H14" i="3"/>
  <c r="A7" i="3"/>
  <c r="E7" i="3"/>
  <c r="AI11" i="3"/>
  <c r="AM7" i="3"/>
  <c r="AI7" i="3"/>
  <c r="I14" i="3"/>
  <c r="I74" i="3"/>
  <c r="L8" i="3"/>
  <c r="J8" i="3"/>
  <c r="N20" i="3"/>
  <c r="M20" i="3"/>
  <c r="AI59" i="3" l="1"/>
  <c r="AH66" i="3"/>
  <c r="AH59" i="3"/>
  <c r="G62" i="3"/>
  <c r="H60" i="3"/>
  <c r="H65" i="3"/>
  <c r="E66" i="3"/>
  <c r="F59" i="3"/>
  <c r="G66" i="3"/>
  <c r="G63" i="3"/>
  <c r="H64" i="3"/>
  <c r="E59" i="3"/>
  <c r="H61" i="3"/>
  <c r="F66" i="3"/>
  <c r="G59" i="3"/>
  <c r="G58" i="9"/>
  <c r="I57" i="9" s="1"/>
  <c r="G57" i="9"/>
  <c r="H59" i="9"/>
  <c r="AH42" i="3"/>
  <c r="AH77" i="3"/>
  <c r="H57" i="9"/>
  <c r="G64" i="9"/>
  <c r="J84" i="9"/>
  <c r="M95" i="9"/>
  <c r="AH11" i="3"/>
  <c r="AG30" i="3"/>
  <c r="AH66" i="9"/>
  <c r="J89" i="9"/>
  <c r="AI108" i="3"/>
  <c r="AI30" i="3"/>
  <c r="H48" i="3"/>
  <c r="G115" i="3"/>
  <c r="F30" i="3"/>
  <c r="AG121" i="3"/>
  <c r="E30" i="9"/>
  <c r="AG38" i="3"/>
  <c r="AH121" i="3"/>
  <c r="F60" i="9"/>
  <c r="AG115" i="3"/>
  <c r="AH96" i="3"/>
  <c r="AF78" i="3"/>
  <c r="AH115" i="3"/>
  <c r="AI84" i="9"/>
  <c r="AI78" i="9"/>
  <c r="AF85" i="9"/>
  <c r="AG85" i="9"/>
  <c r="G85" i="9"/>
  <c r="E78" i="9"/>
  <c r="F78" i="9"/>
  <c r="G82" i="9"/>
  <c r="G78" i="9"/>
  <c r="R91" i="9"/>
  <c r="H79" i="9"/>
  <c r="H80" i="9"/>
  <c r="F85" i="9"/>
  <c r="H83" i="9"/>
  <c r="H84" i="9"/>
  <c r="E85" i="9"/>
  <c r="G81" i="9"/>
  <c r="I69" i="9"/>
  <c r="J69" i="9" s="1"/>
  <c r="J64" i="9"/>
  <c r="J65" i="9"/>
  <c r="J67" i="9"/>
  <c r="J66" i="9"/>
  <c r="I70" i="9"/>
  <c r="J71" i="9"/>
  <c r="J68" i="9"/>
  <c r="M101" i="9"/>
  <c r="M92" i="9"/>
  <c r="M103" i="9"/>
  <c r="M88" i="9"/>
  <c r="M96" i="9"/>
  <c r="M98" i="9"/>
  <c r="M99" i="9"/>
  <c r="M100" i="9"/>
  <c r="N42" i="9"/>
  <c r="H96" i="3"/>
  <c r="R42" i="3"/>
  <c r="I32" i="3"/>
  <c r="J32" i="3" s="1"/>
  <c r="I33" i="3"/>
  <c r="J27" i="3"/>
  <c r="J34" i="3"/>
  <c r="J28" i="3"/>
  <c r="J31" i="3"/>
  <c r="J35" i="3"/>
  <c r="J38" i="3"/>
  <c r="J29" i="3"/>
  <c r="J36" i="3"/>
  <c r="J30" i="3"/>
  <c r="J37" i="3"/>
  <c r="M117" i="3"/>
  <c r="J82" i="3"/>
  <c r="I80" i="3"/>
  <c r="J80" i="3" s="1"/>
  <c r="R62" i="3"/>
  <c r="R67" i="3"/>
  <c r="R68" i="3"/>
  <c r="R63" i="3"/>
  <c r="R64" i="3"/>
  <c r="R65" i="3"/>
  <c r="N42" i="3"/>
  <c r="R61" i="3"/>
  <c r="R66" i="3"/>
  <c r="R27" i="3"/>
  <c r="N41" i="3"/>
  <c r="M30" i="3"/>
  <c r="M10" i="3"/>
  <c r="M28" i="3"/>
  <c r="M12" i="3"/>
  <c r="M24" i="3"/>
  <c r="M22" i="3"/>
  <c r="M13" i="3"/>
  <c r="M17" i="3"/>
  <c r="M25" i="3"/>
  <c r="M29" i="3"/>
  <c r="M27" i="3"/>
  <c r="M11" i="3"/>
  <c r="M23" i="3"/>
  <c r="M19" i="3"/>
  <c r="M26" i="3"/>
  <c r="M31" i="3"/>
  <c r="M14" i="3"/>
  <c r="M18" i="3"/>
  <c r="M15" i="3"/>
  <c r="M16" i="3"/>
  <c r="M9" i="3"/>
  <c r="AH90" i="3"/>
  <c r="AF97" i="3"/>
  <c r="AG97" i="3"/>
  <c r="AI77" i="3"/>
  <c r="AI55" i="9"/>
  <c r="AI48" i="9"/>
  <c r="AH55" i="9"/>
  <c r="AH48" i="9"/>
  <c r="AI96" i="9"/>
  <c r="AG99" i="9"/>
  <c r="AH103" i="9"/>
  <c r="AH96" i="9"/>
  <c r="AI103" i="9"/>
  <c r="AG103" i="9"/>
  <c r="AG96" i="9"/>
  <c r="AH84" i="9"/>
  <c r="AF67" i="9"/>
  <c r="AH60" i="9"/>
  <c r="AI60" i="9"/>
  <c r="AG67" i="9"/>
  <c r="AH43" i="9"/>
  <c r="AI43" i="9"/>
  <c r="AI35" i="9"/>
  <c r="AG43" i="9"/>
  <c r="AG39" i="9"/>
  <c r="AI11" i="9"/>
  <c r="AI23" i="9"/>
  <c r="J86" i="9"/>
  <c r="H97" i="9"/>
  <c r="E96" i="9"/>
  <c r="H98" i="9"/>
  <c r="H102" i="9"/>
  <c r="G100" i="9"/>
  <c r="G103" i="9"/>
  <c r="F96" i="9"/>
  <c r="G96" i="9"/>
  <c r="G99" i="9"/>
  <c r="E103" i="9"/>
  <c r="F103" i="9"/>
  <c r="G67" i="9"/>
  <c r="H62" i="9"/>
  <c r="H65" i="9"/>
  <c r="E60" i="9"/>
  <c r="G60" i="9"/>
  <c r="H66" i="9"/>
  <c r="G63" i="9"/>
  <c r="H61" i="9"/>
  <c r="R56" i="9"/>
  <c r="F43" i="9"/>
  <c r="R57" i="9"/>
  <c r="H40" i="9"/>
  <c r="R58" i="9"/>
  <c r="R59" i="9"/>
  <c r="E35" i="9"/>
  <c r="E43" i="9"/>
  <c r="R60" i="9"/>
  <c r="G39" i="9"/>
  <c r="G43" i="9"/>
  <c r="R61" i="9"/>
  <c r="R63" i="9"/>
  <c r="R62" i="9"/>
  <c r="H42" i="9"/>
  <c r="R36" i="9"/>
  <c r="H50" i="9"/>
  <c r="H49" i="9"/>
  <c r="H53" i="9"/>
  <c r="G52" i="9"/>
  <c r="H54" i="9"/>
  <c r="E48" i="9"/>
  <c r="E55" i="9"/>
  <c r="G51" i="9"/>
  <c r="F48" i="9"/>
  <c r="F55" i="9"/>
  <c r="G48" i="9"/>
  <c r="G55" i="9"/>
  <c r="E11" i="9"/>
  <c r="AI71" i="3"/>
  <c r="AG78" i="3"/>
  <c r="AH71" i="3"/>
  <c r="AG108" i="3"/>
  <c r="AH108" i="3"/>
  <c r="AG39" i="3"/>
  <c r="AG35" i="3"/>
  <c r="AH35" i="3"/>
  <c r="AG42" i="3"/>
  <c r="AG23" i="3"/>
  <c r="AH23" i="3"/>
  <c r="AI23" i="3"/>
  <c r="AG18" i="3"/>
  <c r="AG11" i="3"/>
  <c r="J113" i="3"/>
  <c r="J114" i="3"/>
  <c r="J119" i="3"/>
  <c r="J115" i="3"/>
  <c r="J112" i="3"/>
  <c r="F121" i="3"/>
  <c r="E121" i="3"/>
  <c r="G121" i="3"/>
  <c r="M58" i="3"/>
  <c r="M74" i="3"/>
  <c r="M75" i="3"/>
  <c r="M76" i="3"/>
  <c r="M77" i="3"/>
  <c r="G30" i="3"/>
  <c r="E54" i="3"/>
  <c r="G47" i="3"/>
  <c r="H53" i="3"/>
  <c r="H49" i="3"/>
  <c r="F54" i="3"/>
  <c r="H52" i="3"/>
  <c r="E108" i="3"/>
  <c r="H109" i="3"/>
  <c r="H110" i="3"/>
  <c r="J101" i="3"/>
  <c r="F47" i="3"/>
  <c r="G50" i="3"/>
  <c r="G51" i="3"/>
  <c r="G54" i="3"/>
  <c r="E47" i="3"/>
  <c r="R31" i="3" s="1"/>
  <c r="G42" i="3"/>
  <c r="E42" i="3"/>
  <c r="H36" i="3"/>
  <c r="G39" i="3"/>
  <c r="H40" i="3"/>
  <c r="G38" i="3"/>
  <c r="H41" i="3"/>
  <c r="F35" i="3"/>
  <c r="H37" i="3"/>
  <c r="G35" i="3"/>
  <c r="H29" i="3"/>
  <c r="E30" i="3"/>
  <c r="J11" i="3"/>
  <c r="J14" i="3"/>
  <c r="J7" i="3"/>
  <c r="J6" i="3"/>
  <c r="J13" i="3"/>
  <c r="J12" i="3"/>
  <c r="J10" i="3"/>
  <c r="J5" i="3"/>
  <c r="E18" i="3"/>
  <c r="F18" i="3"/>
  <c r="H13" i="3"/>
  <c r="H16" i="3"/>
  <c r="H17" i="3"/>
  <c r="E11" i="3"/>
  <c r="H12" i="3"/>
  <c r="F11" i="3"/>
  <c r="G11" i="3"/>
  <c r="J56" i="3"/>
  <c r="J116" i="3"/>
  <c r="H120" i="3"/>
  <c r="F115" i="3"/>
  <c r="H113" i="3"/>
  <c r="E115" i="3"/>
  <c r="M104" i="3"/>
  <c r="M110" i="3"/>
  <c r="M100" i="3"/>
  <c r="M112" i="3"/>
  <c r="M107" i="3"/>
  <c r="M109" i="3"/>
  <c r="M116" i="3"/>
  <c r="M101" i="3"/>
  <c r="M113" i="3"/>
  <c r="M108" i="3"/>
  <c r="M111" i="3"/>
  <c r="M115" i="3"/>
  <c r="M114" i="3"/>
  <c r="J96" i="3"/>
  <c r="J97" i="3"/>
  <c r="J98" i="3"/>
  <c r="G90" i="3"/>
  <c r="H91" i="3"/>
  <c r="F97" i="3"/>
  <c r="G97" i="3"/>
  <c r="H92" i="3"/>
  <c r="E90" i="3"/>
  <c r="H95" i="3"/>
  <c r="G93" i="3"/>
  <c r="G94" i="3"/>
  <c r="F90" i="3"/>
  <c r="E97" i="3"/>
  <c r="J75" i="3"/>
  <c r="J78" i="3"/>
  <c r="J76" i="3"/>
  <c r="J79" i="3"/>
  <c r="I81" i="3"/>
  <c r="J77" i="3"/>
  <c r="E71" i="3"/>
  <c r="H77" i="3"/>
  <c r="H72" i="3"/>
  <c r="F78" i="3"/>
  <c r="G78" i="3"/>
  <c r="F71" i="3"/>
  <c r="G71" i="3"/>
  <c r="H76" i="3"/>
  <c r="E78" i="3"/>
  <c r="M67" i="3"/>
  <c r="M71" i="3"/>
  <c r="M64" i="3"/>
  <c r="M65" i="3"/>
  <c r="M70" i="3"/>
  <c r="M72" i="3"/>
  <c r="M57" i="3"/>
  <c r="M66" i="3"/>
  <c r="M60" i="3"/>
  <c r="M73" i="3"/>
  <c r="M59" i="3"/>
  <c r="M61" i="3"/>
  <c r="M63" i="3"/>
  <c r="L69" i="3"/>
  <c r="M62" i="3"/>
  <c r="L68" i="3"/>
  <c r="L32" i="3"/>
  <c r="I62" i="3" l="1"/>
  <c r="H62" i="3"/>
  <c r="I81" i="9"/>
  <c r="H81" i="9"/>
  <c r="H93" i="3"/>
  <c r="I93" i="3"/>
  <c r="N69" i="3"/>
  <c r="M69" i="3"/>
</calcChain>
</file>

<file path=xl/sharedStrings.xml><?xml version="1.0" encoding="utf-8"?>
<sst xmlns="http://schemas.openxmlformats.org/spreadsheetml/2006/main" count="469" uniqueCount="113">
  <si>
    <t>12/11</t>
    <phoneticPr fontId="21"/>
  </si>
  <si>
    <t>-</t>
  </si>
  <si>
    <t>C</t>
    <phoneticPr fontId="21"/>
  </si>
  <si>
    <t>E</t>
    <phoneticPr fontId="21"/>
  </si>
  <si>
    <t>D</t>
    <phoneticPr fontId="21"/>
  </si>
  <si>
    <t>F</t>
    <phoneticPr fontId="21"/>
  </si>
  <si>
    <t>優勝</t>
    <rPh sb="0" eb="2">
      <t>ユウショウ</t>
    </rPh>
    <phoneticPr fontId="1"/>
  </si>
  <si>
    <t>A</t>
    <phoneticPr fontId="21"/>
  </si>
  <si>
    <t>K</t>
    <phoneticPr fontId="21"/>
  </si>
  <si>
    <t>準優勝</t>
    <rPh sb="0" eb="3">
      <t>ジュンユウショウ</t>
    </rPh>
    <phoneticPr fontId="1"/>
  </si>
  <si>
    <t>M</t>
    <phoneticPr fontId="21"/>
  </si>
  <si>
    <t>N</t>
    <phoneticPr fontId="21"/>
  </si>
  <si>
    <t>L</t>
    <phoneticPr fontId="21"/>
  </si>
  <si>
    <t>３位決定戦</t>
    <rPh sb="1" eb="2">
      <t>イ</t>
    </rPh>
    <rPh sb="2" eb="5">
      <t>ケッテイセン</t>
    </rPh>
    <phoneticPr fontId="1"/>
  </si>
  <si>
    <t>O</t>
    <phoneticPr fontId="21"/>
  </si>
  <si>
    <t>Q</t>
    <phoneticPr fontId="21"/>
  </si>
  <si>
    <t>G</t>
    <phoneticPr fontId="21"/>
  </si>
  <si>
    <t>P</t>
    <phoneticPr fontId="21"/>
  </si>
  <si>
    <t>J</t>
    <phoneticPr fontId="21"/>
  </si>
  <si>
    <t>H</t>
    <phoneticPr fontId="21"/>
  </si>
  <si>
    <t>B</t>
    <phoneticPr fontId="21"/>
  </si>
  <si>
    <t>令和４年度　愛媛県中学生バスケットボール選抜大会　中予予選会</t>
    <rPh sb="0" eb="2">
      <t>レイワ</t>
    </rPh>
    <rPh sb="3" eb="5">
      <t>ネンド</t>
    </rPh>
    <rPh sb="6" eb="9">
      <t>エヒメ</t>
    </rPh>
    <rPh sb="9" eb="12">
      <t>チュウガク</t>
    </rPh>
    <rPh sb="20" eb="24">
      <t>センバテゥ</t>
    </rPh>
    <rPh sb="25" eb="29">
      <t>チュウ</t>
    </rPh>
    <rPh sb="29" eb="30">
      <t>カイ</t>
    </rPh>
    <phoneticPr fontId="1"/>
  </si>
  <si>
    <t>12/10</t>
    <phoneticPr fontId="21"/>
  </si>
  <si>
    <t>12/17</t>
    <phoneticPr fontId="21"/>
  </si>
  <si>
    <t>期日：令和４年12月10日（土）・11日（日）・17日（土）　　A・B北条南中　C・D久谷中　E・F高浜中　G・H砥部中　P・Q松前公園体育館</t>
    <phoneticPr fontId="1"/>
  </si>
  <si>
    <t>期日：令和４年12月10日（土）・11日（日）・17日（土）　　　J・K椿中　L・M余土中　N・O城西中　P・Q松前公園体育館</t>
    <rPh sb="36" eb="37">
      <t>ツバキ</t>
    </rPh>
    <rPh sb="42" eb="44">
      <t>ヨド</t>
    </rPh>
    <rPh sb="49" eb="51">
      <t>ジョウセイ</t>
    </rPh>
    <phoneticPr fontId="21"/>
  </si>
  <si>
    <t>決勝</t>
    <rPh sb="0" eb="2">
      <t>ケッショウ</t>
    </rPh>
    <phoneticPr fontId="1"/>
  </si>
  <si>
    <t>Q4</t>
    <phoneticPr fontId="21"/>
  </si>
  <si>
    <t>３位</t>
    <rPh sb="1" eb="2">
      <t>イ</t>
    </rPh>
    <phoneticPr fontId="1"/>
  </si>
  <si>
    <t>４位</t>
    <rPh sb="1" eb="2">
      <t>イ</t>
    </rPh>
    <phoneticPr fontId="1"/>
  </si>
  <si>
    <t>P3</t>
    <phoneticPr fontId="21"/>
  </si>
  <si>
    <t>Q3</t>
    <phoneticPr fontId="21"/>
  </si>
  <si>
    <t>勝山</t>
    <rPh sb="0" eb="2">
      <t>カツヤマ</t>
    </rPh>
    <phoneticPr fontId="1"/>
  </si>
  <si>
    <t>北条南</t>
    <rPh sb="0" eb="3">
      <t>ホウジョウミナミ</t>
    </rPh>
    <phoneticPr fontId="1"/>
  </si>
  <si>
    <t>南</t>
    <rPh sb="0" eb="1">
      <t>ミナミ</t>
    </rPh>
    <phoneticPr fontId="1"/>
  </si>
  <si>
    <t>南第二</t>
    <rPh sb="0" eb="1">
      <t>ミナミ</t>
    </rPh>
    <rPh sb="1" eb="3">
      <t>ダイニ</t>
    </rPh>
    <phoneticPr fontId="1"/>
  </si>
  <si>
    <t>余土</t>
    <rPh sb="0" eb="2">
      <t>ヨド</t>
    </rPh>
    <phoneticPr fontId="1"/>
  </si>
  <si>
    <t>小野</t>
    <rPh sb="0" eb="2">
      <t>オノ</t>
    </rPh>
    <phoneticPr fontId="1"/>
  </si>
  <si>
    <t>三津浜</t>
    <rPh sb="0" eb="3">
      <t>ミツハマ</t>
    </rPh>
    <phoneticPr fontId="1"/>
  </si>
  <si>
    <t>SKILL JOKERS</t>
    <phoneticPr fontId="1"/>
  </si>
  <si>
    <t>北</t>
    <rPh sb="0" eb="1">
      <t>キタ</t>
    </rPh>
    <phoneticPr fontId="1"/>
  </si>
  <si>
    <t>久米</t>
    <rPh sb="0" eb="2">
      <t>クメ</t>
    </rPh>
    <phoneticPr fontId="1"/>
  </si>
  <si>
    <t>久谷</t>
    <rPh sb="0" eb="2">
      <t>クタニ</t>
    </rPh>
    <phoneticPr fontId="1"/>
  </si>
  <si>
    <t>伊予</t>
    <rPh sb="0" eb="2">
      <t>イヨ</t>
    </rPh>
    <phoneticPr fontId="1"/>
  </si>
  <si>
    <t>道後</t>
    <rPh sb="0" eb="2">
      <t>ドウゴ</t>
    </rPh>
    <phoneticPr fontId="1"/>
  </si>
  <si>
    <t>旭</t>
    <rPh sb="0" eb="1">
      <t>アサヒ</t>
    </rPh>
    <phoneticPr fontId="1"/>
  </si>
  <si>
    <t>クラブ・レジェンド</t>
    <phoneticPr fontId="1"/>
  </si>
  <si>
    <t>城西</t>
    <rPh sb="0" eb="2">
      <t>ジョウセイ</t>
    </rPh>
    <phoneticPr fontId="1"/>
  </si>
  <si>
    <t>県立西</t>
    <rPh sb="0" eb="3">
      <t>ケンリツニシ</t>
    </rPh>
    <phoneticPr fontId="1"/>
  </si>
  <si>
    <t>内宮</t>
    <rPh sb="0" eb="2">
      <t>ウチミヤ</t>
    </rPh>
    <phoneticPr fontId="1"/>
  </si>
  <si>
    <t>Cross-road</t>
    <phoneticPr fontId="1"/>
  </si>
  <si>
    <t>垣生</t>
    <rPh sb="0" eb="1">
      <t>カキ</t>
    </rPh>
    <rPh sb="1" eb="2">
      <t>ナマ</t>
    </rPh>
    <phoneticPr fontId="1"/>
  </si>
  <si>
    <t>松前</t>
    <rPh sb="0" eb="2">
      <t>マサキ</t>
    </rPh>
    <phoneticPr fontId="1"/>
  </si>
  <si>
    <t>椿</t>
    <rPh sb="0" eb="1">
      <t>ツバキ</t>
    </rPh>
    <phoneticPr fontId="1"/>
  </si>
  <si>
    <t>済美平成</t>
    <rPh sb="0" eb="2">
      <t>サイビ</t>
    </rPh>
    <rPh sb="2" eb="4">
      <t>ヘイセイ</t>
    </rPh>
    <phoneticPr fontId="1"/>
  </si>
  <si>
    <t>桑原キングス</t>
    <rPh sb="0" eb="2">
      <t>クワバラ</t>
    </rPh>
    <phoneticPr fontId="1"/>
  </si>
  <si>
    <t>雄新</t>
    <rPh sb="0" eb="1">
      <t>ユウ</t>
    </rPh>
    <rPh sb="1" eb="2">
      <t>シン</t>
    </rPh>
    <phoneticPr fontId="1"/>
  </si>
  <si>
    <t>附属</t>
    <rPh sb="0" eb="2">
      <t>フゾク</t>
    </rPh>
    <phoneticPr fontId="1"/>
  </si>
  <si>
    <t>高浜</t>
    <rPh sb="0" eb="2">
      <t>タカハマ</t>
    </rPh>
    <phoneticPr fontId="1"/>
  </si>
  <si>
    <t>港南</t>
    <rPh sb="0" eb="2">
      <t>コウナン</t>
    </rPh>
    <phoneticPr fontId="1"/>
  </si>
  <si>
    <t>愛媛OV</t>
    <rPh sb="0" eb="2">
      <t>エヒメ</t>
    </rPh>
    <phoneticPr fontId="1"/>
  </si>
  <si>
    <t>砥部</t>
    <rPh sb="0" eb="2">
      <t>トベ</t>
    </rPh>
    <phoneticPr fontId="1"/>
  </si>
  <si>
    <t>東</t>
    <rPh sb="0" eb="1">
      <t>ヒガシ</t>
    </rPh>
    <phoneticPr fontId="1"/>
  </si>
  <si>
    <t>岡田</t>
    <rPh sb="0" eb="2">
      <t>オカダ</t>
    </rPh>
    <phoneticPr fontId="1"/>
  </si>
  <si>
    <t>桑原</t>
    <rPh sb="0" eb="2">
      <t>クワバラ</t>
    </rPh>
    <phoneticPr fontId="1"/>
  </si>
  <si>
    <t>拓南</t>
    <rPh sb="0" eb="2">
      <t>タクナン</t>
    </rPh>
    <phoneticPr fontId="1"/>
  </si>
  <si>
    <t>北条北</t>
    <rPh sb="0" eb="2">
      <t>ホウジョウ</t>
    </rPh>
    <rPh sb="2" eb="3">
      <t>キタ</t>
    </rPh>
    <phoneticPr fontId="1"/>
  </si>
  <si>
    <t>西</t>
    <rPh sb="0" eb="1">
      <t>ニシ</t>
    </rPh>
    <phoneticPr fontId="1"/>
  </si>
  <si>
    <t>津田</t>
    <rPh sb="0" eb="2">
      <t>ツダ</t>
    </rPh>
    <phoneticPr fontId="1"/>
  </si>
  <si>
    <t>鴨川</t>
    <rPh sb="0" eb="2">
      <t>カモガワ</t>
    </rPh>
    <phoneticPr fontId="1"/>
  </si>
  <si>
    <t>EHIME BRAVE REX</t>
    <phoneticPr fontId="1"/>
  </si>
  <si>
    <t>鴨川</t>
    <rPh sb="0" eb="2">
      <t>カモガワ</t>
    </rPh>
    <phoneticPr fontId="21"/>
  </si>
  <si>
    <t>道後</t>
    <rPh sb="0" eb="2">
      <t>ドウゴ</t>
    </rPh>
    <phoneticPr fontId="21"/>
  </si>
  <si>
    <t>附属</t>
    <rPh sb="0" eb="2">
      <t>フゾク</t>
    </rPh>
    <phoneticPr fontId="21"/>
  </si>
  <si>
    <t>東</t>
    <rPh sb="0" eb="1">
      <t>ヒガシ</t>
    </rPh>
    <phoneticPr fontId="21"/>
  </si>
  <si>
    <t>内宮</t>
    <rPh sb="0" eb="2">
      <t>ウチミヤ</t>
    </rPh>
    <phoneticPr fontId="21"/>
  </si>
  <si>
    <t>北条南</t>
    <rPh sb="0" eb="3">
      <t>ホウジョウミナミ</t>
    </rPh>
    <phoneticPr fontId="21"/>
  </si>
  <si>
    <t>桑原</t>
    <rPh sb="0" eb="2">
      <t>クワバラ</t>
    </rPh>
    <phoneticPr fontId="21"/>
  </si>
  <si>
    <t>松山西</t>
    <rPh sb="0" eb="3">
      <t>マツヤマニシ</t>
    </rPh>
    <phoneticPr fontId="21"/>
  </si>
  <si>
    <t>雄新</t>
    <rPh sb="0" eb="1">
      <t>ユウ</t>
    </rPh>
    <rPh sb="1" eb="2">
      <t>シン</t>
    </rPh>
    <phoneticPr fontId="21"/>
  </si>
  <si>
    <t>久米</t>
    <rPh sb="0" eb="2">
      <t>クメ</t>
    </rPh>
    <phoneticPr fontId="21"/>
  </si>
  <si>
    <t>椿</t>
    <rPh sb="0" eb="1">
      <t>ツバキ</t>
    </rPh>
    <phoneticPr fontId="21"/>
  </si>
  <si>
    <t>砥部</t>
    <rPh sb="0" eb="2">
      <t>トベ</t>
    </rPh>
    <phoneticPr fontId="21"/>
  </si>
  <si>
    <t>北</t>
    <rPh sb="0" eb="1">
      <t>キタ</t>
    </rPh>
    <phoneticPr fontId="21"/>
  </si>
  <si>
    <t>小野</t>
    <rPh sb="0" eb="2">
      <t>オノ</t>
    </rPh>
    <phoneticPr fontId="21"/>
  </si>
  <si>
    <t>伊予</t>
    <rPh sb="0" eb="2">
      <t>イヨ</t>
    </rPh>
    <phoneticPr fontId="21"/>
  </si>
  <si>
    <t>EHIME BRAVE REX</t>
    <phoneticPr fontId="21"/>
  </si>
  <si>
    <t>重信</t>
    <rPh sb="0" eb="2">
      <t>シゲノブ</t>
    </rPh>
    <phoneticPr fontId="21"/>
  </si>
  <si>
    <t>松前</t>
    <rPh sb="0" eb="2">
      <t>マサキ</t>
    </rPh>
    <phoneticPr fontId="21"/>
  </si>
  <si>
    <t>岡田</t>
    <rPh sb="0" eb="2">
      <t>オカダ</t>
    </rPh>
    <phoneticPr fontId="21"/>
  </si>
  <si>
    <t>南第二</t>
    <rPh sb="0" eb="3">
      <t>ミナミダイニ</t>
    </rPh>
    <phoneticPr fontId="21"/>
  </si>
  <si>
    <t>垣生</t>
    <rPh sb="0" eb="2">
      <t>カキナマ</t>
    </rPh>
    <phoneticPr fontId="21"/>
  </si>
  <si>
    <t>北伊予</t>
    <rPh sb="0" eb="3">
      <t>キタイヨ</t>
    </rPh>
    <phoneticPr fontId="21"/>
  </si>
  <si>
    <t>拓南</t>
    <rPh sb="0" eb="2">
      <t>タクナン</t>
    </rPh>
    <phoneticPr fontId="21"/>
  </si>
  <si>
    <t>旭</t>
    <rPh sb="0" eb="1">
      <t>アサヒ</t>
    </rPh>
    <phoneticPr fontId="21"/>
  </si>
  <si>
    <t>港南</t>
    <rPh sb="0" eb="2">
      <t>コウナン</t>
    </rPh>
    <phoneticPr fontId="21"/>
  </si>
  <si>
    <t>城西</t>
    <rPh sb="0" eb="2">
      <t>ジョウセイ</t>
    </rPh>
    <phoneticPr fontId="21"/>
  </si>
  <si>
    <t>県立西</t>
    <rPh sb="0" eb="2">
      <t>ケンリツ</t>
    </rPh>
    <rPh sb="2" eb="3">
      <t>ニシ</t>
    </rPh>
    <phoneticPr fontId="21"/>
  </si>
  <si>
    <t>津田</t>
    <rPh sb="0" eb="2">
      <t>ツダ</t>
    </rPh>
    <phoneticPr fontId="21"/>
  </si>
  <si>
    <t>高浜</t>
    <rPh sb="0" eb="2">
      <t>タカハマ</t>
    </rPh>
    <phoneticPr fontId="21"/>
  </si>
  <si>
    <t>余土</t>
    <rPh sb="0" eb="2">
      <t>ヨド</t>
    </rPh>
    <phoneticPr fontId="21"/>
  </si>
  <si>
    <t>南</t>
    <rPh sb="0" eb="1">
      <t>ミナミ</t>
    </rPh>
    <phoneticPr fontId="21"/>
  </si>
  <si>
    <t>三津浜</t>
    <rPh sb="0" eb="3">
      <t>ミツハマ</t>
    </rPh>
    <phoneticPr fontId="21"/>
  </si>
  <si>
    <t>-</t>
    <phoneticPr fontId="1"/>
  </si>
  <si>
    <t>Q</t>
    <phoneticPr fontId="1"/>
  </si>
  <si>
    <t>EHIME 
BRAVE REX</t>
    <phoneticPr fontId="21"/>
  </si>
  <si>
    <t>重信中学校</t>
    <rPh sb="0" eb="2">
      <t>シゲノブ</t>
    </rPh>
    <rPh sb="2" eb="5">
      <t>チュウガッコウ</t>
    </rPh>
    <phoneticPr fontId="21"/>
  </si>
  <si>
    <t>鴨川中学校</t>
    <rPh sb="0" eb="5">
      <t>カモガワチュウガッコウ</t>
    </rPh>
    <phoneticPr fontId="21"/>
  </si>
  <si>
    <t>三津浜中学校</t>
    <rPh sb="0" eb="3">
      <t>ミツハマ</t>
    </rPh>
    <rPh sb="3" eb="6">
      <t>チュウガッコウ</t>
    </rPh>
    <phoneticPr fontId="21"/>
  </si>
  <si>
    <t>SKILL
JOKERS</t>
    <phoneticPr fontId="1"/>
  </si>
  <si>
    <t>EHIME
BRAVE REX</t>
    <phoneticPr fontId="1"/>
  </si>
  <si>
    <t>P4</t>
    <phoneticPr fontId="1"/>
  </si>
  <si>
    <t>久米中学校</t>
    <rPh sb="0" eb="2">
      <t>クメ</t>
    </rPh>
    <rPh sb="2" eb="5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</si>
</sst>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theme="0"/>
      <name val="ＭＳ Ｐゴシック"/>
      <family val="3"/>
    </font>
    <font>
      <sz val="12"/>
      <name val="ＭＳ Ｐゴシック"/>
      <family val="3"/>
    </font>
    <font>
      <b/>
      <sz val="11"/>
      <color theme="0"/>
      <name val="HG創英角ﾎﾟｯﾌﾟ体"/>
      <family val="3"/>
    </font>
    <font>
      <b/>
      <sz val="16"/>
      <color theme="0"/>
      <name val="ＭＳ Ｐゴシック"/>
      <family val="3"/>
    </font>
    <font>
      <b/>
      <sz val="14"/>
      <color theme="0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theme="1"/>
      <name val="ＭＳ Ｐゴシック"/>
      <family val="3"/>
    </font>
    <font>
      <b/>
      <sz val="11"/>
      <name val="HG創英角ﾎﾟｯﾌﾟ体"/>
      <family val="3"/>
    </font>
    <font>
      <b/>
      <sz val="12"/>
      <name val="ＭＳ Ｐゴシック"/>
      <family val="3"/>
    </font>
    <font>
      <b/>
      <sz val="22"/>
      <color rgb="FFFF0000"/>
      <name val="ＭＳ Ｐゴシック"/>
      <family val="3"/>
    </font>
    <font>
      <sz val="20"/>
      <color theme="1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24"/>
      <color indexed="10"/>
      <name val="ＭＳ Ｐゴシック"/>
      <family val="3"/>
    </font>
    <font>
      <b/>
      <sz val="20"/>
      <name val="ＭＳ Ｐゴシック"/>
      <family val="3"/>
    </font>
    <font>
      <b/>
      <sz val="11"/>
      <name val="ＭＳ ゴシック"/>
      <family val="3"/>
    </font>
    <font>
      <sz val="11"/>
      <color theme="0" tint="-4.9989318521683403E-2"/>
      <name val="ＭＳ Ｐゴシック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</font>
    <font>
      <sz val="7"/>
      <name val="ＭＳ Ｐゴシック"/>
      <family val="3"/>
    </font>
    <font>
      <sz val="7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</font>
    <font>
      <sz val="6"/>
      <color theme="1"/>
      <name val="ＭＳ Ｐゴシック"/>
      <family val="3"/>
      <charset val="128"/>
    </font>
    <font>
      <b/>
      <sz val="18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theme="1"/>
      </right>
      <top/>
      <bottom style="thick">
        <color rgb="FFFF0000"/>
      </bottom>
      <diagonal/>
    </border>
    <border>
      <left style="thin">
        <color theme="1"/>
      </left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0" fillId="0" borderId="3" xfId="0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6" xfId="0" applyFont="1" applyBorder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textRotation="255"/>
    </xf>
    <xf numFmtId="0" fontId="19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 textRotation="255"/>
    </xf>
    <xf numFmtId="0" fontId="9" fillId="0" borderId="0" xfId="0" applyFont="1">
      <alignment vertical="center"/>
    </xf>
    <xf numFmtId="0" fontId="0" fillId="0" borderId="7" xfId="0" applyBorder="1">
      <alignment vertical="center"/>
    </xf>
    <xf numFmtId="0" fontId="20" fillId="0" borderId="0" xfId="0" applyFont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3" fillId="0" borderId="9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0" xfId="0" applyBorder="1">
      <alignment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20" fillId="0" borderId="14" xfId="0" applyFont="1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>
      <alignment vertical="center"/>
    </xf>
    <xf numFmtId="0" fontId="0" fillId="0" borderId="17" xfId="0" applyBorder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4" xfId="0" applyFont="1" applyBorder="1">
      <alignment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0" fillId="0" borderId="12" xfId="0" applyFont="1" applyBorder="1">
      <alignment vertical="center"/>
    </xf>
    <xf numFmtId="0" fontId="7" fillId="0" borderId="15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0" fontId="3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0" fillId="0" borderId="14" xfId="0" applyBorder="1" applyAlignment="1">
      <alignment horizontal="right" vertical="center"/>
    </xf>
    <xf numFmtId="0" fontId="7" fillId="0" borderId="14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20" fillId="0" borderId="13" xfId="0" applyFont="1" applyBorder="1">
      <alignment vertical="center"/>
    </xf>
    <xf numFmtId="0" fontId="15" fillId="0" borderId="7" xfId="0" applyFont="1" applyBorder="1">
      <alignment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>
      <alignment vertical="center"/>
    </xf>
    <xf numFmtId="0" fontId="3" fillId="0" borderId="16" xfId="0" applyFont="1" applyBorder="1" applyAlignment="1">
      <alignment horizontal="right" vertical="center"/>
    </xf>
    <xf numFmtId="0" fontId="22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>
      <alignment vertical="center"/>
    </xf>
    <xf numFmtId="20" fontId="0" fillId="0" borderId="0" xfId="0" applyNumberForma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14" fillId="0" borderId="15" xfId="0" applyFont="1" applyBorder="1">
      <alignment vertical="center"/>
    </xf>
    <xf numFmtId="0" fontId="15" fillId="0" borderId="15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9" fillId="0" borderId="0" xfId="0" applyFont="1">
      <alignment vertical="center"/>
    </xf>
    <xf numFmtId="0" fontId="28" fillId="0" borderId="0" xfId="0" applyFont="1">
      <alignment vertical="center"/>
    </xf>
    <xf numFmtId="0" fontId="26" fillId="0" borderId="0" xfId="0" applyFont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0" fillId="0" borderId="23" xfId="0" applyBorder="1" applyAlignment="1">
      <alignment horizontal="left" vertical="center"/>
    </xf>
    <xf numFmtId="0" fontId="3" fillId="0" borderId="24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3" xfId="0" applyBorder="1">
      <alignment vertical="center"/>
    </xf>
    <xf numFmtId="0" fontId="0" fillId="0" borderId="26" xfId="0" applyBorder="1">
      <alignment vertical="center"/>
    </xf>
    <xf numFmtId="0" fontId="3" fillId="0" borderId="20" xfId="0" applyFont="1" applyBorder="1" applyAlignment="1">
      <alignment horizontal="left" vertical="center"/>
    </xf>
    <xf numFmtId="0" fontId="7" fillId="0" borderId="21" xfId="0" applyFont="1" applyBorder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1" xfId="0" applyFont="1" applyBorder="1">
      <alignment vertical="center"/>
    </xf>
    <xf numFmtId="0" fontId="3" fillId="0" borderId="25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21" xfId="0" applyFont="1" applyBorder="1">
      <alignment vertical="center"/>
    </xf>
    <xf numFmtId="0" fontId="3" fillId="0" borderId="26" xfId="0" applyFont="1" applyBorder="1" applyAlignment="1">
      <alignment horizontal="left" vertical="center"/>
    </xf>
    <xf numFmtId="0" fontId="0" fillId="0" borderId="29" xfId="0" applyBorder="1">
      <alignment vertical="center"/>
    </xf>
    <xf numFmtId="0" fontId="0" fillId="0" borderId="23" xfId="0" applyBorder="1" applyAlignment="1">
      <alignment horizontal="center" vertical="center" textRotation="255"/>
    </xf>
    <xf numFmtId="0" fontId="7" fillId="0" borderId="20" xfId="0" applyFont="1" applyBorder="1">
      <alignment vertical="center"/>
    </xf>
    <xf numFmtId="0" fontId="7" fillId="0" borderId="25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10" fillId="0" borderId="23" xfId="0" applyFont="1" applyBorder="1">
      <alignment vertical="center"/>
    </xf>
    <xf numFmtId="0" fontId="3" fillId="0" borderId="23" xfId="0" applyFont="1" applyBorder="1" applyAlignment="1">
      <alignment horizontal="right" vertical="center"/>
    </xf>
    <xf numFmtId="0" fontId="7" fillId="0" borderId="23" xfId="0" applyFont="1" applyBorder="1">
      <alignment vertical="center"/>
    </xf>
    <xf numFmtId="0" fontId="7" fillId="0" borderId="26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25" xfId="0" applyFont="1" applyBorder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3" fillId="0" borderId="31" xfId="0" applyFont="1" applyBorder="1">
      <alignment vertical="center"/>
    </xf>
    <xf numFmtId="0" fontId="13" fillId="0" borderId="15" xfId="0" applyFont="1" applyBorder="1" applyAlignment="1">
      <alignment horizontal="center" vertical="center"/>
    </xf>
    <xf numFmtId="0" fontId="10" fillId="0" borderId="21" xfId="0" applyFont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5" fillId="0" borderId="23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4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3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79</xdr:row>
      <xdr:rowOff>0</xdr:rowOff>
    </xdr:from>
    <xdr:to>
      <xdr:col>6</xdr:col>
      <xdr:colOff>76200</xdr:colOff>
      <xdr:row>79</xdr:row>
      <xdr:rowOff>0</xdr:rowOff>
    </xdr:to>
    <xdr:sp macro="" textlink="">
      <xdr:nvSpPr>
        <xdr:cNvPr id="2" name="Line 28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>
        <a:xfrm>
          <a:off x="255651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</xdr:col>
      <xdr:colOff>95250</xdr:colOff>
      <xdr:row>57</xdr:row>
      <xdr:rowOff>0</xdr:rowOff>
    </xdr:from>
    <xdr:to>
      <xdr:col>21</xdr:col>
      <xdr:colOff>95250</xdr:colOff>
      <xdr:row>57</xdr:row>
      <xdr:rowOff>0</xdr:rowOff>
    </xdr:to>
    <xdr:sp macro="" textlink="">
      <xdr:nvSpPr>
        <xdr:cNvPr id="3" name="Line 2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>
        <a:xfrm>
          <a:off x="6645910" y="1005205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30</xdr:col>
      <xdr:colOff>340995</xdr:colOff>
      <xdr:row>74</xdr:row>
      <xdr:rowOff>0</xdr:rowOff>
    </xdr:from>
    <xdr:to>
      <xdr:col>30</xdr:col>
      <xdr:colOff>340995</xdr:colOff>
      <xdr:row>74</xdr:row>
      <xdr:rowOff>0</xdr:rowOff>
    </xdr:to>
    <xdr:sp macro="" textlink="">
      <xdr:nvSpPr>
        <xdr:cNvPr id="4" name="Line 29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>
        <a:xfrm flipH="1">
          <a:off x="8790940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 macro="" textlink="">
      <xdr:nvSpPr>
        <xdr:cNvPr id="5" name="Line 29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>
        <a:xfrm>
          <a:off x="248983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0</xdr:rowOff>
    </xdr:to>
    <xdr:sp macro="" textlink="">
      <xdr:nvSpPr>
        <xdr:cNvPr id="6" name="Line 29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>
        <a:xfrm>
          <a:off x="248031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0</xdr:rowOff>
    </xdr:to>
    <xdr:sp macro="" textlink="">
      <xdr:nvSpPr>
        <xdr:cNvPr id="7" name="Line 29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>
        <a:xfrm>
          <a:off x="248031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28575</xdr:colOff>
      <xdr:row>79</xdr:row>
      <xdr:rowOff>0</xdr:rowOff>
    </xdr:from>
    <xdr:to>
      <xdr:col>7</xdr:col>
      <xdr:colOff>28575</xdr:colOff>
      <xdr:row>79</xdr:row>
      <xdr:rowOff>0</xdr:rowOff>
    </xdr:to>
    <xdr:sp macro="" textlink="">
      <xdr:nvSpPr>
        <xdr:cNvPr id="8" name="Line 30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>
        <a:xfrm>
          <a:off x="284988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28575</xdr:colOff>
      <xdr:row>79</xdr:row>
      <xdr:rowOff>0</xdr:rowOff>
    </xdr:from>
    <xdr:to>
      <xdr:col>7</xdr:col>
      <xdr:colOff>28575</xdr:colOff>
      <xdr:row>79</xdr:row>
      <xdr:rowOff>0</xdr:rowOff>
    </xdr:to>
    <xdr:sp macro="" textlink="">
      <xdr:nvSpPr>
        <xdr:cNvPr id="9" name="Line 30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>
        <a:xfrm>
          <a:off x="284988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79</xdr:row>
      <xdr:rowOff>0</xdr:rowOff>
    </xdr:from>
    <xdr:to>
      <xdr:col>7</xdr:col>
      <xdr:colOff>9525</xdr:colOff>
      <xdr:row>79</xdr:row>
      <xdr:rowOff>0</xdr:rowOff>
    </xdr:to>
    <xdr:sp macro="" textlink="">
      <xdr:nvSpPr>
        <xdr:cNvPr id="10" name="Line 30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>
        <a:xfrm>
          <a:off x="283083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79</xdr:row>
      <xdr:rowOff>0</xdr:rowOff>
    </xdr:from>
    <xdr:to>
      <xdr:col>11</xdr:col>
      <xdr:colOff>9525</xdr:colOff>
      <xdr:row>79</xdr:row>
      <xdr:rowOff>0</xdr:rowOff>
    </xdr:to>
    <xdr:sp macro="" textlink="">
      <xdr:nvSpPr>
        <xdr:cNvPr id="11" name="Line 30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>
        <a:xfrm>
          <a:off x="385381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</xdr:colOff>
      <xdr:row>79</xdr:row>
      <xdr:rowOff>0</xdr:rowOff>
    </xdr:from>
    <xdr:to>
      <xdr:col>11</xdr:col>
      <xdr:colOff>19050</xdr:colOff>
      <xdr:row>79</xdr:row>
      <xdr:rowOff>0</xdr:rowOff>
    </xdr:to>
    <xdr:sp macro="" textlink="">
      <xdr:nvSpPr>
        <xdr:cNvPr id="12" name="Line 30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>
        <a:xfrm>
          <a:off x="386334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74</xdr:row>
      <xdr:rowOff>0</xdr:rowOff>
    </xdr:from>
    <xdr:to>
      <xdr:col>25</xdr:col>
      <xdr:colOff>9525</xdr:colOff>
      <xdr:row>74</xdr:row>
      <xdr:rowOff>0</xdr:rowOff>
    </xdr:to>
    <xdr:sp macro="" textlink="">
      <xdr:nvSpPr>
        <xdr:cNvPr id="13" name="Line 30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>
        <a:xfrm flipH="1">
          <a:off x="7095490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74</xdr:row>
      <xdr:rowOff>0</xdr:rowOff>
    </xdr:from>
    <xdr:to>
      <xdr:col>25</xdr:col>
      <xdr:colOff>0</xdr:colOff>
      <xdr:row>74</xdr:row>
      <xdr:rowOff>0</xdr:rowOff>
    </xdr:to>
    <xdr:sp macro="" textlink="">
      <xdr:nvSpPr>
        <xdr:cNvPr id="14" name="Line 30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>
        <a:xfrm>
          <a:off x="7085965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74</xdr:row>
      <xdr:rowOff>0</xdr:rowOff>
    </xdr:from>
    <xdr:to>
      <xdr:col>30</xdr:col>
      <xdr:colOff>9525</xdr:colOff>
      <xdr:row>74</xdr:row>
      <xdr:rowOff>0</xdr:rowOff>
    </xdr:to>
    <xdr:sp macro="" textlink="">
      <xdr:nvSpPr>
        <xdr:cNvPr id="15" name="Line 30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>
        <a:xfrm>
          <a:off x="8459470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74</xdr:row>
      <xdr:rowOff>0</xdr:rowOff>
    </xdr:from>
    <xdr:to>
      <xdr:col>30</xdr:col>
      <xdr:colOff>9525</xdr:colOff>
      <xdr:row>74</xdr:row>
      <xdr:rowOff>0</xdr:rowOff>
    </xdr:to>
    <xdr:sp macro="" textlink="">
      <xdr:nvSpPr>
        <xdr:cNvPr id="16" name="Line 30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>
        <a:xfrm>
          <a:off x="8459470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74</xdr:row>
      <xdr:rowOff>0</xdr:rowOff>
    </xdr:from>
    <xdr:to>
      <xdr:col>30</xdr:col>
      <xdr:colOff>0</xdr:colOff>
      <xdr:row>74</xdr:row>
      <xdr:rowOff>0</xdr:rowOff>
    </xdr:to>
    <xdr:sp macro="" textlink="">
      <xdr:nvSpPr>
        <xdr:cNvPr id="17" name="Line 30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>
        <a:xfrm>
          <a:off x="8449945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74</xdr:row>
      <xdr:rowOff>0</xdr:rowOff>
    </xdr:from>
    <xdr:to>
      <xdr:col>30</xdr:col>
      <xdr:colOff>9525</xdr:colOff>
      <xdr:row>74</xdr:row>
      <xdr:rowOff>0</xdr:rowOff>
    </xdr:to>
    <xdr:sp macro="" textlink="">
      <xdr:nvSpPr>
        <xdr:cNvPr id="18" name="Line 3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>
        <a:xfrm>
          <a:off x="8459470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73</xdr:row>
      <xdr:rowOff>0</xdr:rowOff>
    </xdr:from>
    <xdr:to>
      <xdr:col>34</xdr:col>
      <xdr:colOff>9525</xdr:colOff>
      <xdr:row>73</xdr:row>
      <xdr:rowOff>0</xdr:rowOff>
    </xdr:to>
    <xdr:sp macro="" textlink="">
      <xdr:nvSpPr>
        <xdr:cNvPr id="19" name="Line 31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>
        <a:xfrm>
          <a:off x="982345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73</xdr:row>
      <xdr:rowOff>0</xdr:rowOff>
    </xdr:from>
    <xdr:to>
      <xdr:col>33</xdr:col>
      <xdr:colOff>0</xdr:colOff>
      <xdr:row>73</xdr:row>
      <xdr:rowOff>0</xdr:rowOff>
    </xdr:to>
    <xdr:sp macro="" textlink="">
      <xdr:nvSpPr>
        <xdr:cNvPr id="20" name="Line 3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>
        <a:xfrm>
          <a:off x="947293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73</xdr:row>
      <xdr:rowOff>0</xdr:rowOff>
    </xdr:from>
    <xdr:to>
      <xdr:col>34</xdr:col>
      <xdr:colOff>9525</xdr:colOff>
      <xdr:row>73</xdr:row>
      <xdr:rowOff>0</xdr:rowOff>
    </xdr:to>
    <xdr:sp macro="" textlink="">
      <xdr:nvSpPr>
        <xdr:cNvPr id="21" name="Line 31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>
        <a:xfrm>
          <a:off x="982345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73</xdr:row>
      <xdr:rowOff>0</xdr:rowOff>
    </xdr:from>
    <xdr:to>
      <xdr:col>34</xdr:col>
      <xdr:colOff>9525</xdr:colOff>
      <xdr:row>73</xdr:row>
      <xdr:rowOff>0</xdr:rowOff>
    </xdr:to>
    <xdr:sp macro="" textlink="">
      <xdr:nvSpPr>
        <xdr:cNvPr id="22" name="Line 3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>
        <a:xfrm>
          <a:off x="982345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73</xdr:row>
      <xdr:rowOff>0</xdr:rowOff>
    </xdr:from>
    <xdr:to>
      <xdr:col>33</xdr:col>
      <xdr:colOff>0</xdr:colOff>
      <xdr:row>73</xdr:row>
      <xdr:rowOff>0</xdr:rowOff>
    </xdr:to>
    <xdr:sp macro="" textlink="">
      <xdr:nvSpPr>
        <xdr:cNvPr id="23" name="Line 3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>
        <a:xfrm>
          <a:off x="947293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73</xdr:row>
      <xdr:rowOff>0</xdr:rowOff>
    </xdr:from>
    <xdr:to>
      <xdr:col>33</xdr:col>
      <xdr:colOff>0</xdr:colOff>
      <xdr:row>73</xdr:row>
      <xdr:rowOff>0</xdr:rowOff>
    </xdr:to>
    <xdr:sp macro="" textlink="">
      <xdr:nvSpPr>
        <xdr:cNvPr id="24" name="Line 31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>
        <a:xfrm>
          <a:off x="947293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73</xdr:row>
      <xdr:rowOff>0</xdr:rowOff>
    </xdr:from>
    <xdr:to>
      <xdr:col>34</xdr:col>
      <xdr:colOff>9525</xdr:colOff>
      <xdr:row>73</xdr:row>
      <xdr:rowOff>0</xdr:rowOff>
    </xdr:to>
    <xdr:sp macro="" textlink="">
      <xdr:nvSpPr>
        <xdr:cNvPr id="25" name="Line 31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>
        <a:xfrm>
          <a:off x="982345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73</xdr:row>
      <xdr:rowOff>0</xdr:rowOff>
    </xdr:from>
    <xdr:to>
      <xdr:col>34</xdr:col>
      <xdr:colOff>9525</xdr:colOff>
      <xdr:row>73</xdr:row>
      <xdr:rowOff>0</xdr:rowOff>
    </xdr:to>
    <xdr:sp macro="" textlink="">
      <xdr:nvSpPr>
        <xdr:cNvPr id="26" name="Line 31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>
        <a:xfrm>
          <a:off x="982345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0</xdr:rowOff>
    </xdr:to>
    <xdr:sp macro="" textlink="">
      <xdr:nvSpPr>
        <xdr:cNvPr id="27" name="Line 31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>
        <a:xfrm>
          <a:off x="248031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 macro="" textlink="">
      <xdr:nvSpPr>
        <xdr:cNvPr id="28" name="Line 32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>
        <a:xfrm>
          <a:off x="248983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 macro="" textlink="">
      <xdr:nvSpPr>
        <xdr:cNvPr id="29" name="Line 32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>
        <a:xfrm>
          <a:off x="248983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 macro="" textlink="">
      <xdr:nvSpPr>
        <xdr:cNvPr id="30" name="Line 32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>
        <a:xfrm>
          <a:off x="248983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 macro="" textlink="">
      <xdr:nvSpPr>
        <xdr:cNvPr id="31" name="Line 32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>
        <a:xfrm>
          <a:off x="248983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79</xdr:row>
      <xdr:rowOff>0</xdr:rowOff>
    </xdr:from>
    <xdr:to>
      <xdr:col>7</xdr:col>
      <xdr:colOff>9525</xdr:colOff>
      <xdr:row>79</xdr:row>
      <xdr:rowOff>0</xdr:rowOff>
    </xdr:to>
    <xdr:sp macro="" textlink="">
      <xdr:nvSpPr>
        <xdr:cNvPr id="32" name="Line 32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>
        <a:xfrm>
          <a:off x="283083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</xdr:colOff>
      <xdr:row>56</xdr:row>
      <xdr:rowOff>0</xdr:rowOff>
    </xdr:from>
    <xdr:to>
      <xdr:col>18</xdr:col>
      <xdr:colOff>9525</xdr:colOff>
      <xdr:row>56</xdr:row>
      <xdr:rowOff>0</xdr:rowOff>
    </xdr:to>
    <xdr:sp macro="" textlink="">
      <xdr:nvSpPr>
        <xdr:cNvPr id="33" name="Line 3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>
        <a:xfrm>
          <a:off x="5412105" y="988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12</xdr:row>
      <xdr:rowOff>12700</xdr:rowOff>
    </xdr:from>
    <xdr:to>
      <xdr:col>1</xdr:col>
      <xdr:colOff>85725</xdr:colOff>
      <xdr:row>15</xdr:row>
      <xdr:rowOff>98425</xdr:rowOff>
    </xdr:to>
    <xdr:sp macro="" textlink="">
      <xdr:nvSpPr>
        <xdr:cNvPr id="34" name="AutoShape 35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77825" y="168275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6</xdr:row>
      <xdr:rowOff>19050</xdr:rowOff>
    </xdr:from>
    <xdr:to>
      <xdr:col>35</xdr:col>
      <xdr:colOff>85725</xdr:colOff>
      <xdr:row>9</xdr:row>
      <xdr:rowOff>104775</xdr:rowOff>
    </xdr:to>
    <xdr:sp macro="" textlink="">
      <xdr:nvSpPr>
        <xdr:cNvPr id="37" name="AutoShape 35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7921625" y="9652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342900</xdr:colOff>
      <xdr:row>18</xdr:row>
      <xdr:rowOff>31750</xdr:rowOff>
    </xdr:from>
    <xdr:to>
      <xdr:col>35</xdr:col>
      <xdr:colOff>85725</xdr:colOff>
      <xdr:row>21</xdr:row>
      <xdr:rowOff>114300</xdr:rowOff>
    </xdr:to>
    <xdr:sp macro="" textlink="">
      <xdr:nvSpPr>
        <xdr:cNvPr id="38" name="AutoShape 35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7886700" y="2425700"/>
          <a:ext cx="111125" cy="444500"/>
        </a:xfrm>
        <a:prstGeom prst="leftBrace">
          <a:avLst>
            <a:gd name="adj1" fmla="val 377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30</xdr:row>
      <xdr:rowOff>19050</xdr:rowOff>
    </xdr:from>
    <xdr:to>
      <xdr:col>35</xdr:col>
      <xdr:colOff>85725</xdr:colOff>
      <xdr:row>33</xdr:row>
      <xdr:rowOff>104775</xdr:rowOff>
    </xdr:to>
    <xdr:sp macro="" textlink="">
      <xdr:nvSpPr>
        <xdr:cNvPr id="39" name="AutoShape 35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921625" y="38608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19050</xdr:rowOff>
    </xdr:from>
    <xdr:to>
      <xdr:col>1</xdr:col>
      <xdr:colOff>85725</xdr:colOff>
      <xdr:row>45</xdr:row>
      <xdr:rowOff>104775</xdr:rowOff>
    </xdr:to>
    <xdr:sp macro="" textlink="">
      <xdr:nvSpPr>
        <xdr:cNvPr id="40" name="AutoShape 35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77825" y="53086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18</xdr:row>
      <xdr:rowOff>10160</xdr:rowOff>
    </xdr:from>
    <xdr:to>
      <xdr:col>4</xdr:col>
      <xdr:colOff>66675</xdr:colOff>
      <xdr:row>21</xdr:row>
      <xdr:rowOff>104775</xdr:rowOff>
    </xdr:to>
    <xdr:sp macro="" textlink="">
      <xdr:nvSpPr>
        <xdr:cNvPr id="42" name="AutoShape 36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162050" y="2404110"/>
          <a:ext cx="47625" cy="456565"/>
        </a:xfrm>
        <a:prstGeom prst="rightBrace">
          <a:avLst>
            <a:gd name="adj1" fmla="val 10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60</xdr:row>
      <xdr:rowOff>19050</xdr:rowOff>
    </xdr:from>
    <xdr:to>
      <xdr:col>1</xdr:col>
      <xdr:colOff>85725</xdr:colOff>
      <xdr:row>63</xdr:row>
      <xdr:rowOff>104775</xdr:rowOff>
    </xdr:to>
    <xdr:sp macro="" textlink="">
      <xdr:nvSpPr>
        <xdr:cNvPr id="43" name="AutoShape 36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377825" y="74803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48</xdr:row>
      <xdr:rowOff>19050</xdr:rowOff>
    </xdr:from>
    <xdr:to>
      <xdr:col>1</xdr:col>
      <xdr:colOff>95250</xdr:colOff>
      <xdr:row>51</xdr:row>
      <xdr:rowOff>104775</xdr:rowOff>
    </xdr:to>
    <xdr:sp macro="" textlink="">
      <xdr:nvSpPr>
        <xdr:cNvPr id="44" name="AutoShape 36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77825" y="6032500"/>
          <a:ext cx="85725" cy="447675"/>
        </a:xfrm>
        <a:prstGeom prst="leftBrace">
          <a:avLst>
            <a:gd name="adj1" fmla="val 8020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36</xdr:row>
      <xdr:rowOff>19050</xdr:rowOff>
    </xdr:from>
    <xdr:to>
      <xdr:col>1</xdr:col>
      <xdr:colOff>85725</xdr:colOff>
      <xdr:row>39</xdr:row>
      <xdr:rowOff>104775</xdr:rowOff>
    </xdr:to>
    <xdr:sp macro="" textlink="">
      <xdr:nvSpPr>
        <xdr:cNvPr id="45" name="AutoShape 36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77825" y="45847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30</xdr:row>
      <xdr:rowOff>19050</xdr:rowOff>
    </xdr:from>
    <xdr:to>
      <xdr:col>1</xdr:col>
      <xdr:colOff>85725</xdr:colOff>
      <xdr:row>33</xdr:row>
      <xdr:rowOff>104775</xdr:rowOff>
    </xdr:to>
    <xdr:sp macro="" textlink="">
      <xdr:nvSpPr>
        <xdr:cNvPr id="46" name="AutoShape 36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77825" y="38608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19050</xdr:rowOff>
    </xdr:from>
    <xdr:to>
      <xdr:col>1</xdr:col>
      <xdr:colOff>85725</xdr:colOff>
      <xdr:row>21</xdr:row>
      <xdr:rowOff>104775</xdr:rowOff>
    </xdr:to>
    <xdr:sp macro="" textlink="">
      <xdr:nvSpPr>
        <xdr:cNvPr id="47" name="AutoShape 36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377825" y="24130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</xdr:row>
      <xdr:rowOff>12700</xdr:rowOff>
    </xdr:from>
    <xdr:to>
      <xdr:col>1</xdr:col>
      <xdr:colOff>85725</xdr:colOff>
      <xdr:row>9</xdr:row>
      <xdr:rowOff>98425</xdr:rowOff>
    </xdr:to>
    <xdr:sp macro="" textlink="">
      <xdr:nvSpPr>
        <xdr:cNvPr id="48" name="AutoShape 36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377825" y="95885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12</xdr:row>
      <xdr:rowOff>25400</xdr:rowOff>
    </xdr:from>
    <xdr:to>
      <xdr:col>35</xdr:col>
      <xdr:colOff>95250</xdr:colOff>
      <xdr:row>15</xdr:row>
      <xdr:rowOff>107950</xdr:rowOff>
    </xdr:to>
    <xdr:sp macro="" textlink="">
      <xdr:nvSpPr>
        <xdr:cNvPr id="50" name="AutoShape 36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7921625" y="1695450"/>
          <a:ext cx="85725" cy="444500"/>
        </a:xfrm>
        <a:prstGeom prst="leftBrace">
          <a:avLst>
            <a:gd name="adj1" fmla="val 6018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24</xdr:row>
      <xdr:rowOff>25400</xdr:rowOff>
    </xdr:from>
    <xdr:to>
      <xdr:col>35</xdr:col>
      <xdr:colOff>85725</xdr:colOff>
      <xdr:row>27</xdr:row>
      <xdr:rowOff>111125</xdr:rowOff>
    </xdr:to>
    <xdr:sp macro="" textlink="">
      <xdr:nvSpPr>
        <xdr:cNvPr id="51" name="AutoShape 37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7921625" y="314325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36</xdr:row>
      <xdr:rowOff>19050</xdr:rowOff>
    </xdr:from>
    <xdr:to>
      <xdr:col>35</xdr:col>
      <xdr:colOff>85725</xdr:colOff>
      <xdr:row>39</xdr:row>
      <xdr:rowOff>104775</xdr:rowOff>
    </xdr:to>
    <xdr:sp macro="" textlink="">
      <xdr:nvSpPr>
        <xdr:cNvPr id="52" name="AutoShape 37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7921625" y="45847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42</xdr:row>
      <xdr:rowOff>19050</xdr:rowOff>
    </xdr:from>
    <xdr:to>
      <xdr:col>35</xdr:col>
      <xdr:colOff>85725</xdr:colOff>
      <xdr:row>45</xdr:row>
      <xdr:rowOff>107950</xdr:rowOff>
    </xdr:to>
    <xdr:sp macro="" textlink="">
      <xdr:nvSpPr>
        <xdr:cNvPr id="53" name="AutoShape 37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7921625" y="5308600"/>
          <a:ext cx="76200" cy="450850"/>
        </a:xfrm>
        <a:prstGeom prst="leftBrace">
          <a:avLst>
            <a:gd name="adj1" fmla="val 82914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48</xdr:row>
      <xdr:rowOff>19050</xdr:rowOff>
    </xdr:from>
    <xdr:to>
      <xdr:col>35</xdr:col>
      <xdr:colOff>85725</xdr:colOff>
      <xdr:row>51</xdr:row>
      <xdr:rowOff>104775</xdr:rowOff>
    </xdr:to>
    <xdr:sp macro="" textlink="">
      <xdr:nvSpPr>
        <xdr:cNvPr id="54" name="AutoShape 37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7921625" y="60325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54</xdr:row>
      <xdr:rowOff>19050</xdr:rowOff>
    </xdr:from>
    <xdr:to>
      <xdr:col>35</xdr:col>
      <xdr:colOff>85725</xdr:colOff>
      <xdr:row>57</xdr:row>
      <xdr:rowOff>104775</xdr:rowOff>
    </xdr:to>
    <xdr:sp macro="" textlink="">
      <xdr:nvSpPr>
        <xdr:cNvPr id="55" name="AutoShape 37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7921625" y="67564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60</xdr:row>
      <xdr:rowOff>19050</xdr:rowOff>
    </xdr:from>
    <xdr:to>
      <xdr:col>35</xdr:col>
      <xdr:colOff>85725</xdr:colOff>
      <xdr:row>63</xdr:row>
      <xdr:rowOff>104775</xdr:rowOff>
    </xdr:to>
    <xdr:sp macro="" textlink="">
      <xdr:nvSpPr>
        <xdr:cNvPr id="56" name="AutoShape 37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7921625" y="74803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12</xdr:row>
      <xdr:rowOff>25400</xdr:rowOff>
    </xdr:from>
    <xdr:to>
      <xdr:col>4</xdr:col>
      <xdr:colOff>66675</xdr:colOff>
      <xdr:row>15</xdr:row>
      <xdr:rowOff>105410</xdr:rowOff>
    </xdr:to>
    <xdr:sp macro="" textlink="">
      <xdr:nvSpPr>
        <xdr:cNvPr id="58" name="AutoShape 3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1152525" y="1695450"/>
          <a:ext cx="57150" cy="441960"/>
        </a:xfrm>
        <a:prstGeom prst="rightBrace">
          <a:avLst>
            <a:gd name="adj1" fmla="val 88889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42</xdr:row>
      <xdr:rowOff>10160</xdr:rowOff>
    </xdr:from>
    <xdr:to>
      <xdr:col>4</xdr:col>
      <xdr:colOff>76200</xdr:colOff>
      <xdr:row>45</xdr:row>
      <xdr:rowOff>104775</xdr:rowOff>
    </xdr:to>
    <xdr:sp macro="" textlink="">
      <xdr:nvSpPr>
        <xdr:cNvPr id="60" name="AutoShape 39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143000" y="5299710"/>
          <a:ext cx="76200" cy="4565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48</xdr:row>
      <xdr:rowOff>10160</xdr:rowOff>
    </xdr:from>
    <xdr:to>
      <xdr:col>4</xdr:col>
      <xdr:colOff>85725</xdr:colOff>
      <xdr:row>51</xdr:row>
      <xdr:rowOff>104775</xdr:rowOff>
    </xdr:to>
    <xdr:sp macro="" textlink="">
      <xdr:nvSpPr>
        <xdr:cNvPr id="61" name="AutoShape 39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143000" y="6023610"/>
          <a:ext cx="85725" cy="456565"/>
        </a:xfrm>
        <a:prstGeom prst="rightBrace">
          <a:avLst>
            <a:gd name="adj1" fmla="val 814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60</xdr:row>
      <xdr:rowOff>10160</xdr:rowOff>
    </xdr:from>
    <xdr:to>
      <xdr:col>4</xdr:col>
      <xdr:colOff>76200</xdr:colOff>
      <xdr:row>63</xdr:row>
      <xdr:rowOff>104775</xdr:rowOff>
    </xdr:to>
    <xdr:sp macro="" textlink="">
      <xdr:nvSpPr>
        <xdr:cNvPr id="62" name="AutoShape 39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143000" y="7471410"/>
          <a:ext cx="76200" cy="4565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12</xdr:row>
      <xdr:rowOff>16510</xdr:rowOff>
    </xdr:from>
    <xdr:to>
      <xdr:col>38</xdr:col>
      <xdr:colOff>76200</xdr:colOff>
      <xdr:row>15</xdr:row>
      <xdr:rowOff>107950</xdr:rowOff>
    </xdr:to>
    <xdr:sp macro="" textlink="">
      <xdr:nvSpPr>
        <xdr:cNvPr id="63" name="AutoShape 39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8686800" y="1686560"/>
          <a:ext cx="76200" cy="453390"/>
        </a:xfrm>
        <a:prstGeom prst="rightBrace">
          <a:avLst>
            <a:gd name="adj1" fmla="val 6875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304799</xdr:colOff>
      <xdr:row>18</xdr:row>
      <xdr:rowOff>16510</xdr:rowOff>
    </xdr:from>
    <xdr:to>
      <xdr:col>38</xdr:col>
      <xdr:colOff>78104</xdr:colOff>
      <xdr:row>21</xdr:row>
      <xdr:rowOff>107950</xdr:rowOff>
    </xdr:to>
    <xdr:sp macro="" textlink="">
      <xdr:nvSpPr>
        <xdr:cNvPr id="64" name="AutoShape 39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8686799" y="2410460"/>
          <a:ext cx="78105" cy="453390"/>
        </a:xfrm>
        <a:prstGeom prst="rightBrace">
          <a:avLst>
            <a:gd name="adj1" fmla="val 4791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24</xdr:row>
      <xdr:rowOff>16510</xdr:rowOff>
    </xdr:from>
    <xdr:to>
      <xdr:col>38</xdr:col>
      <xdr:colOff>85725</xdr:colOff>
      <xdr:row>27</xdr:row>
      <xdr:rowOff>111125</xdr:rowOff>
    </xdr:to>
    <xdr:sp macro="" textlink="">
      <xdr:nvSpPr>
        <xdr:cNvPr id="65" name="AutoShape 397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8686800" y="3134360"/>
          <a:ext cx="85725" cy="456565"/>
        </a:xfrm>
        <a:prstGeom prst="rightBrace">
          <a:avLst>
            <a:gd name="adj1" fmla="val 59259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30</xdr:row>
      <xdr:rowOff>16510</xdr:rowOff>
    </xdr:from>
    <xdr:to>
      <xdr:col>38</xdr:col>
      <xdr:colOff>76200</xdr:colOff>
      <xdr:row>33</xdr:row>
      <xdr:rowOff>111125</xdr:rowOff>
    </xdr:to>
    <xdr:sp macro="" textlink="">
      <xdr:nvSpPr>
        <xdr:cNvPr id="66" name="AutoShape 39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8686800" y="3858260"/>
          <a:ext cx="76200" cy="4565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36</xdr:row>
      <xdr:rowOff>16510</xdr:rowOff>
    </xdr:from>
    <xdr:to>
      <xdr:col>38</xdr:col>
      <xdr:colOff>85725</xdr:colOff>
      <xdr:row>39</xdr:row>
      <xdr:rowOff>111125</xdr:rowOff>
    </xdr:to>
    <xdr:sp macro="" textlink="">
      <xdr:nvSpPr>
        <xdr:cNvPr id="67" name="AutoShape 39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8686800" y="4582160"/>
          <a:ext cx="85725" cy="456565"/>
        </a:xfrm>
        <a:prstGeom prst="rightBrace">
          <a:avLst>
            <a:gd name="adj1" fmla="val 59259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289560</xdr:colOff>
      <xdr:row>42</xdr:row>
      <xdr:rowOff>24765</xdr:rowOff>
    </xdr:from>
    <xdr:to>
      <xdr:col>38</xdr:col>
      <xdr:colOff>86360</xdr:colOff>
      <xdr:row>45</xdr:row>
      <xdr:rowOff>107950</xdr:rowOff>
    </xdr:to>
    <xdr:sp macro="" textlink="">
      <xdr:nvSpPr>
        <xdr:cNvPr id="68" name="AutoShape 40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8671560" y="5314315"/>
          <a:ext cx="101600" cy="445135"/>
        </a:xfrm>
        <a:prstGeom prst="rightBrace">
          <a:avLst>
            <a:gd name="adj1" fmla="val 61094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>
    <xdr:from>
      <xdr:col>38</xdr:col>
      <xdr:colOff>0</xdr:colOff>
      <xdr:row>48</xdr:row>
      <xdr:rowOff>16510</xdr:rowOff>
    </xdr:from>
    <xdr:to>
      <xdr:col>38</xdr:col>
      <xdr:colOff>95250</xdr:colOff>
      <xdr:row>51</xdr:row>
      <xdr:rowOff>111125</xdr:rowOff>
    </xdr:to>
    <xdr:sp macro="" textlink="">
      <xdr:nvSpPr>
        <xdr:cNvPr id="69" name="AutoShape 40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8686800" y="6029960"/>
          <a:ext cx="95250" cy="456565"/>
        </a:xfrm>
        <a:prstGeom prst="rightBrace">
          <a:avLst>
            <a:gd name="adj1" fmla="val 533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54</xdr:row>
      <xdr:rowOff>16510</xdr:rowOff>
    </xdr:from>
    <xdr:to>
      <xdr:col>38</xdr:col>
      <xdr:colOff>76200</xdr:colOff>
      <xdr:row>57</xdr:row>
      <xdr:rowOff>111125</xdr:rowOff>
    </xdr:to>
    <xdr:sp macro="" textlink="">
      <xdr:nvSpPr>
        <xdr:cNvPr id="70" name="AutoShape 40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8686800" y="6753860"/>
          <a:ext cx="76200" cy="4565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60</xdr:row>
      <xdr:rowOff>16510</xdr:rowOff>
    </xdr:from>
    <xdr:to>
      <xdr:col>38</xdr:col>
      <xdr:colOff>76200</xdr:colOff>
      <xdr:row>63</xdr:row>
      <xdr:rowOff>111125</xdr:rowOff>
    </xdr:to>
    <xdr:sp macro="" textlink="">
      <xdr:nvSpPr>
        <xdr:cNvPr id="71" name="AutoShape 40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8686800" y="7477760"/>
          <a:ext cx="76200" cy="4565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31750</xdr:rowOff>
    </xdr:from>
    <xdr:to>
      <xdr:col>38</xdr:col>
      <xdr:colOff>76200</xdr:colOff>
      <xdr:row>9</xdr:row>
      <xdr:rowOff>111760</xdr:rowOff>
    </xdr:to>
    <xdr:sp macro="" textlink="">
      <xdr:nvSpPr>
        <xdr:cNvPr id="73" name="AutoShape 40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8686800" y="977900"/>
          <a:ext cx="76200" cy="441960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66</xdr:row>
      <xdr:rowOff>19050</xdr:rowOff>
    </xdr:from>
    <xdr:to>
      <xdr:col>1</xdr:col>
      <xdr:colOff>85725</xdr:colOff>
      <xdr:row>69</xdr:row>
      <xdr:rowOff>104775</xdr:rowOff>
    </xdr:to>
    <xdr:sp macro="" textlink="">
      <xdr:nvSpPr>
        <xdr:cNvPr id="74" name="AutoShape 41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77825" y="82042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72</xdr:row>
      <xdr:rowOff>19050</xdr:rowOff>
    </xdr:from>
    <xdr:to>
      <xdr:col>1</xdr:col>
      <xdr:colOff>85725</xdr:colOff>
      <xdr:row>75</xdr:row>
      <xdr:rowOff>104775</xdr:rowOff>
    </xdr:to>
    <xdr:sp macro="" textlink="">
      <xdr:nvSpPr>
        <xdr:cNvPr id="75" name="AutoShape 42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77825" y="89281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72</xdr:row>
      <xdr:rowOff>10160</xdr:rowOff>
    </xdr:from>
    <xdr:to>
      <xdr:col>4</xdr:col>
      <xdr:colOff>76200</xdr:colOff>
      <xdr:row>75</xdr:row>
      <xdr:rowOff>104775</xdr:rowOff>
    </xdr:to>
    <xdr:sp macro="" textlink="">
      <xdr:nvSpPr>
        <xdr:cNvPr id="76" name="AutoShape 42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1143000" y="8919210"/>
          <a:ext cx="76200" cy="4565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78</xdr:row>
      <xdr:rowOff>19050</xdr:rowOff>
    </xdr:from>
    <xdr:to>
      <xdr:col>1</xdr:col>
      <xdr:colOff>85725</xdr:colOff>
      <xdr:row>81</xdr:row>
      <xdr:rowOff>104775</xdr:rowOff>
    </xdr:to>
    <xdr:sp macro="" textlink="">
      <xdr:nvSpPr>
        <xdr:cNvPr id="77" name="AutoShape 42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377825" y="96520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74</xdr:row>
      <xdr:rowOff>0</xdr:rowOff>
    </xdr:from>
    <xdr:to>
      <xdr:col>17</xdr:col>
      <xdr:colOff>0</xdr:colOff>
      <xdr:row>74</xdr:row>
      <xdr:rowOff>0</xdr:rowOff>
    </xdr:to>
    <xdr:sp macro="" textlink="">
      <xdr:nvSpPr>
        <xdr:cNvPr id="79" name="Line 440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>
        <a:xfrm>
          <a:off x="4867275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72</xdr:row>
      <xdr:rowOff>19050</xdr:rowOff>
    </xdr:from>
    <xdr:to>
      <xdr:col>35</xdr:col>
      <xdr:colOff>85725</xdr:colOff>
      <xdr:row>75</xdr:row>
      <xdr:rowOff>104775</xdr:rowOff>
    </xdr:to>
    <xdr:sp macro="" textlink="">
      <xdr:nvSpPr>
        <xdr:cNvPr id="82" name="AutoShape 45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8963025" y="8697383"/>
          <a:ext cx="76200" cy="4349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72</xdr:row>
      <xdr:rowOff>16510</xdr:rowOff>
    </xdr:from>
    <xdr:to>
      <xdr:col>38</xdr:col>
      <xdr:colOff>76200</xdr:colOff>
      <xdr:row>75</xdr:row>
      <xdr:rowOff>111125</xdr:rowOff>
    </xdr:to>
    <xdr:sp macro="" textlink="">
      <xdr:nvSpPr>
        <xdr:cNvPr id="83" name="AutoShape 45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8686800" y="8925560"/>
          <a:ext cx="76200" cy="4565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68</xdr:row>
      <xdr:rowOff>0</xdr:rowOff>
    </xdr:from>
    <xdr:to>
      <xdr:col>20</xdr:col>
      <xdr:colOff>9525</xdr:colOff>
      <xdr:row>68</xdr:row>
      <xdr:rowOff>0</xdr:rowOff>
    </xdr:to>
    <xdr:sp macro="" textlink="">
      <xdr:nvSpPr>
        <xdr:cNvPr id="84" name="Line 46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>
        <a:xfrm>
          <a:off x="6141085" y="1193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68</xdr:row>
      <xdr:rowOff>0</xdr:rowOff>
    </xdr:from>
    <xdr:to>
      <xdr:col>20</xdr:col>
      <xdr:colOff>9525</xdr:colOff>
      <xdr:row>68</xdr:row>
      <xdr:rowOff>0</xdr:rowOff>
    </xdr:to>
    <xdr:sp macro="" textlink="">
      <xdr:nvSpPr>
        <xdr:cNvPr id="85" name="Line 46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>
        <a:xfrm>
          <a:off x="6141085" y="1193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79</xdr:row>
      <xdr:rowOff>0</xdr:rowOff>
    </xdr:from>
    <xdr:to>
      <xdr:col>34</xdr:col>
      <xdr:colOff>9525</xdr:colOff>
      <xdr:row>79</xdr:row>
      <xdr:rowOff>0</xdr:rowOff>
    </xdr:to>
    <xdr:sp macro="" textlink="">
      <xdr:nvSpPr>
        <xdr:cNvPr id="86" name="Line 47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79</xdr:row>
      <xdr:rowOff>0</xdr:rowOff>
    </xdr:from>
    <xdr:to>
      <xdr:col>34</xdr:col>
      <xdr:colOff>9525</xdr:colOff>
      <xdr:row>79</xdr:row>
      <xdr:rowOff>0</xdr:rowOff>
    </xdr:to>
    <xdr:sp macro="" textlink="">
      <xdr:nvSpPr>
        <xdr:cNvPr id="87" name="Line 47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79</xdr:row>
      <xdr:rowOff>0</xdr:rowOff>
    </xdr:from>
    <xdr:to>
      <xdr:col>34</xdr:col>
      <xdr:colOff>9525</xdr:colOff>
      <xdr:row>79</xdr:row>
      <xdr:rowOff>0</xdr:rowOff>
    </xdr:to>
    <xdr:sp macro="" textlink="">
      <xdr:nvSpPr>
        <xdr:cNvPr id="88" name="Line 47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79</xdr:row>
      <xdr:rowOff>0</xdr:rowOff>
    </xdr:from>
    <xdr:to>
      <xdr:col>34</xdr:col>
      <xdr:colOff>9525</xdr:colOff>
      <xdr:row>79</xdr:row>
      <xdr:rowOff>0</xdr:rowOff>
    </xdr:to>
    <xdr:sp macro="" textlink="">
      <xdr:nvSpPr>
        <xdr:cNvPr id="89" name="Line 47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79</xdr:row>
      <xdr:rowOff>0</xdr:rowOff>
    </xdr:from>
    <xdr:to>
      <xdr:col>34</xdr:col>
      <xdr:colOff>9525</xdr:colOff>
      <xdr:row>79</xdr:row>
      <xdr:rowOff>0</xdr:rowOff>
    </xdr:to>
    <xdr:sp macro="" textlink="">
      <xdr:nvSpPr>
        <xdr:cNvPr id="90" name="Line 47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78</xdr:row>
      <xdr:rowOff>19050</xdr:rowOff>
    </xdr:from>
    <xdr:to>
      <xdr:col>35</xdr:col>
      <xdr:colOff>85725</xdr:colOff>
      <xdr:row>81</xdr:row>
      <xdr:rowOff>104775</xdr:rowOff>
    </xdr:to>
    <xdr:sp macro="" textlink="">
      <xdr:nvSpPr>
        <xdr:cNvPr id="91" name="AutoShape 47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7921625" y="96520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78</xdr:row>
      <xdr:rowOff>16510</xdr:rowOff>
    </xdr:from>
    <xdr:to>
      <xdr:col>38</xdr:col>
      <xdr:colOff>76200</xdr:colOff>
      <xdr:row>81</xdr:row>
      <xdr:rowOff>111125</xdr:rowOff>
    </xdr:to>
    <xdr:sp macro="" textlink="">
      <xdr:nvSpPr>
        <xdr:cNvPr id="92" name="AutoShape 47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8686800" y="9649460"/>
          <a:ext cx="76200" cy="4565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79</xdr:row>
      <xdr:rowOff>0</xdr:rowOff>
    </xdr:from>
    <xdr:to>
      <xdr:col>34</xdr:col>
      <xdr:colOff>9525</xdr:colOff>
      <xdr:row>79</xdr:row>
      <xdr:rowOff>0</xdr:rowOff>
    </xdr:to>
    <xdr:sp macro="" textlink="">
      <xdr:nvSpPr>
        <xdr:cNvPr id="93" name="Line 47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79</xdr:row>
      <xdr:rowOff>0</xdr:rowOff>
    </xdr:from>
    <xdr:to>
      <xdr:col>34</xdr:col>
      <xdr:colOff>9525</xdr:colOff>
      <xdr:row>79</xdr:row>
      <xdr:rowOff>0</xdr:rowOff>
    </xdr:to>
    <xdr:sp macro="" textlink="">
      <xdr:nvSpPr>
        <xdr:cNvPr id="94" name="Line 47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79</xdr:row>
      <xdr:rowOff>0</xdr:rowOff>
    </xdr:from>
    <xdr:to>
      <xdr:col>34</xdr:col>
      <xdr:colOff>9525</xdr:colOff>
      <xdr:row>79</xdr:row>
      <xdr:rowOff>0</xdr:rowOff>
    </xdr:to>
    <xdr:sp macro="" textlink="">
      <xdr:nvSpPr>
        <xdr:cNvPr id="95" name="Line 480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79</xdr:row>
      <xdr:rowOff>0</xdr:rowOff>
    </xdr:from>
    <xdr:to>
      <xdr:col>34</xdr:col>
      <xdr:colOff>9525</xdr:colOff>
      <xdr:row>79</xdr:row>
      <xdr:rowOff>0</xdr:rowOff>
    </xdr:to>
    <xdr:sp macro="" textlink="">
      <xdr:nvSpPr>
        <xdr:cNvPr id="96" name="Line 48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79</xdr:row>
      <xdr:rowOff>0</xdr:rowOff>
    </xdr:from>
    <xdr:to>
      <xdr:col>34</xdr:col>
      <xdr:colOff>9525</xdr:colOff>
      <xdr:row>79</xdr:row>
      <xdr:rowOff>0</xdr:rowOff>
    </xdr:to>
    <xdr:sp macro="" textlink="">
      <xdr:nvSpPr>
        <xdr:cNvPr id="97" name="Line 48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94615</xdr:colOff>
      <xdr:row>0</xdr:row>
      <xdr:rowOff>207010</xdr:rowOff>
    </xdr:from>
    <xdr:to>
      <xdr:col>7</xdr:col>
      <xdr:colOff>227330</xdr:colOff>
      <xdr:row>2</xdr:row>
      <xdr:rowOff>146050</xdr:rowOff>
    </xdr:to>
    <xdr:sp macro="" textlink="">
      <xdr:nvSpPr>
        <xdr:cNvPr id="113" name="Text Box 51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>
        <a:xfrm>
          <a:off x="94615" y="207010"/>
          <a:ext cx="2158365" cy="3962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horzOverflow="overflow" wrap="square" lIns="54864" tIns="32004" rIns="0" bIns="0" anchor="t" upright="1"/>
        <a:lstStyle/>
        <a:p>
          <a:pPr algn="ctr" rtl="0">
            <a:defRPr sz="1000"/>
          </a:pPr>
          <a:r>
            <a:rPr lang="en-US" altLang="ja-JP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男子の部</a:t>
          </a:r>
          <a:r>
            <a:rPr lang="en-US" altLang="ja-JP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0</xdr:colOff>
      <xdr:row>6</xdr:row>
      <xdr:rowOff>22225</xdr:rowOff>
    </xdr:from>
    <xdr:to>
      <xdr:col>4</xdr:col>
      <xdr:colOff>76200</xdr:colOff>
      <xdr:row>9</xdr:row>
      <xdr:rowOff>95250</xdr:rowOff>
    </xdr:to>
    <xdr:sp macro="" textlink="">
      <xdr:nvSpPr>
        <xdr:cNvPr id="120" name="AutoShape 38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1143000" y="968375"/>
          <a:ext cx="76200" cy="43497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28575</xdr:rowOff>
    </xdr:from>
    <xdr:to>
      <xdr:col>4</xdr:col>
      <xdr:colOff>76200</xdr:colOff>
      <xdr:row>33</xdr:row>
      <xdr:rowOff>101600</xdr:rowOff>
    </xdr:to>
    <xdr:sp macro="" textlink="">
      <xdr:nvSpPr>
        <xdr:cNvPr id="121" name="AutoShape 38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1143000" y="3870325"/>
          <a:ext cx="76200" cy="43497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36</xdr:row>
      <xdr:rowOff>28575</xdr:rowOff>
    </xdr:from>
    <xdr:to>
      <xdr:col>4</xdr:col>
      <xdr:colOff>76200</xdr:colOff>
      <xdr:row>39</xdr:row>
      <xdr:rowOff>101600</xdr:rowOff>
    </xdr:to>
    <xdr:sp macro="" textlink="">
      <xdr:nvSpPr>
        <xdr:cNvPr id="122" name="AutoShape 386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1143000" y="4594225"/>
          <a:ext cx="76200" cy="43497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66</xdr:row>
      <xdr:rowOff>28575</xdr:rowOff>
    </xdr:from>
    <xdr:to>
      <xdr:col>4</xdr:col>
      <xdr:colOff>76200</xdr:colOff>
      <xdr:row>69</xdr:row>
      <xdr:rowOff>101600</xdr:rowOff>
    </xdr:to>
    <xdr:sp macro="" textlink="">
      <xdr:nvSpPr>
        <xdr:cNvPr id="124" name="AutoShape 38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1143000" y="8213725"/>
          <a:ext cx="76200" cy="43497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78</xdr:row>
      <xdr:rowOff>28575</xdr:rowOff>
    </xdr:from>
    <xdr:to>
      <xdr:col>4</xdr:col>
      <xdr:colOff>76200</xdr:colOff>
      <xdr:row>81</xdr:row>
      <xdr:rowOff>101600</xdr:rowOff>
    </xdr:to>
    <xdr:sp macro="" textlink="">
      <xdr:nvSpPr>
        <xdr:cNvPr id="125" name="AutoShape 38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1143000" y="9661525"/>
          <a:ext cx="76200" cy="43497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109</xdr:row>
      <xdr:rowOff>19050</xdr:rowOff>
    </xdr:from>
    <xdr:to>
      <xdr:col>1</xdr:col>
      <xdr:colOff>85725</xdr:colOff>
      <xdr:row>112</xdr:row>
      <xdr:rowOff>104775</xdr:rowOff>
    </xdr:to>
    <xdr:sp macro="" textlink="">
      <xdr:nvSpPr>
        <xdr:cNvPr id="264" name="AutoShape 352">
          <a:extLst>
            <a:ext uri="{FF2B5EF4-FFF2-40B4-BE49-F238E27FC236}">
              <a16:creationId xmlns:a16="http://schemas.microsoft.com/office/drawing/2014/main" id="{E719EB37-490F-41E8-BB69-E19B9FEE19EB}"/>
            </a:ext>
          </a:extLst>
        </xdr:cNvPr>
        <xdr:cNvSpPr/>
      </xdr:nvSpPr>
      <xdr:spPr>
        <a:xfrm>
          <a:off x="377825" y="132715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97</xdr:row>
      <xdr:rowOff>19050</xdr:rowOff>
    </xdr:from>
    <xdr:to>
      <xdr:col>35</xdr:col>
      <xdr:colOff>85725</xdr:colOff>
      <xdr:row>100</xdr:row>
      <xdr:rowOff>104775</xdr:rowOff>
    </xdr:to>
    <xdr:sp macro="" textlink="">
      <xdr:nvSpPr>
        <xdr:cNvPr id="265" name="AutoShape 355">
          <a:extLst>
            <a:ext uri="{FF2B5EF4-FFF2-40B4-BE49-F238E27FC236}">
              <a16:creationId xmlns:a16="http://schemas.microsoft.com/office/drawing/2014/main" id="{25155563-CC8D-4531-8F9E-D96218F64E05}"/>
            </a:ext>
          </a:extLst>
        </xdr:cNvPr>
        <xdr:cNvSpPr/>
      </xdr:nvSpPr>
      <xdr:spPr>
        <a:xfrm>
          <a:off x="7921625" y="118237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342900</xdr:colOff>
      <xdr:row>103</xdr:row>
      <xdr:rowOff>19050</xdr:rowOff>
    </xdr:from>
    <xdr:to>
      <xdr:col>35</xdr:col>
      <xdr:colOff>85725</xdr:colOff>
      <xdr:row>106</xdr:row>
      <xdr:rowOff>101600</xdr:rowOff>
    </xdr:to>
    <xdr:sp macro="" textlink="">
      <xdr:nvSpPr>
        <xdr:cNvPr id="266" name="AutoShape 356">
          <a:extLst>
            <a:ext uri="{FF2B5EF4-FFF2-40B4-BE49-F238E27FC236}">
              <a16:creationId xmlns:a16="http://schemas.microsoft.com/office/drawing/2014/main" id="{7AA1394C-B714-4E03-91B5-06156320998A}"/>
            </a:ext>
          </a:extLst>
        </xdr:cNvPr>
        <xdr:cNvSpPr/>
      </xdr:nvSpPr>
      <xdr:spPr>
        <a:xfrm>
          <a:off x="7886700" y="12547600"/>
          <a:ext cx="111125" cy="444500"/>
        </a:xfrm>
        <a:prstGeom prst="leftBrace">
          <a:avLst>
            <a:gd name="adj1" fmla="val 377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103</xdr:row>
      <xdr:rowOff>10160</xdr:rowOff>
    </xdr:from>
    <xdr:to>
      <xdr:col>4</xdr:col>
      <xdr:colOff>66675</xdr:colOff>
      <xdr:row>106</xdr:row>
      <xdr:rowOff>104775</xdr:rowOff>
    </xdr:to>
    <xdr:sp macro="" textlink="">
      <xdr:nvSpPr>
        <xdr:cNvPr id="270" name="AutoShape 360">
          <a:extLst>
            <a:ext uri="{FF2B5EF4-FFF2-40B4-BE49-F238E27FC236}">
              <a16:creationId xmlns:a16="http://schemas.microsoft.com/office/drawing/2014/main" id="{538F20EF-2EBC-4127-B880-E5DD57583177}"/>
            </a:ext>
          </a:extLst>
        </xdr:cNvPr>
        <xdr:cNvSpPr/>
      </xdr:nvSpPr>
      <xdr:spPr>
        <a:xfrm>
          <a:off x="1162050" y="12538710"/>
          <a:ext cx="47625" cy="456565"/>
        </a:xfrm>
        <a:prstGeom prst="rightBrace">
          <a:avLst>
            <a:gd name="adj1" fmla="val 10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103</xdr:row>
      <xdr:rowOff>19050</xdr:rowOff>
    </xdr:from>
    <xdr:to>
      <xdr:col>1</xdr:col>
      <xdr:colOff>85725</xdr:colOff>
      <xdr:row>106</xdr:row>
      <xdr:rowOff>104775</xdr:rowOff>
    </xdr:to>
    <xdr:sp macro="" textlink="">
      <xdr:nvSpPr>
        <xdr:cNvPr id="275" name="AutoShape 365">
          <a:extLst>
            <a:ext uri="{FF2B5EF4-FFF2-40B4-BE49-F238E27FC236}">
              <a16:creationId xmlns:a16="http://schemas.microsoft.com/office/drawing/2014/main" id="{0AD7FAD1-A24E-4FA6-AC91-954598D25C79}"/>
            </a:ext>
          </a:extLst>
        </xdr:cNvPr>
        <xdr:cNvSpPr/>
      </xdr:nvSpPr>
      <xdr:spPr>
        <a:xfrm>
          <a:off x="379942" y="12189883"/>
          <a:ext cx="76200" cy="4349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97</xdr:row>
      <xdr:rowOff>19050</xdr:rowOff>
    </xdr:from>
    <xdr:to>
      <xdr:col>1</xdr:col>
      <xdr:colOff>85725</xdr:colOff>
      <xdr:row>100</xdr:row>
      <xdr:rowOff>104775</xdr:rowOff>
    </xdr:to>
    <xdr:sp macro="" textlink="">
      <xdr:nvSpPr>
        <xdr:cNvPr id="276" name="AutoShape 366">
          <a:extLst>
            <a:ext uri="{FF2B5EF4-FFF2-40B4-BE49-F238E27FC236}">
              <a16:creationId xmlns:a16="http://schemas.microsoft.com/office/drawing/2014/main" id="{35FF68E8-3706-4487-B397-70772AC55A61}"/>
            </a:ext>
          </a:extLst>
        </xdr:cNvPr>
        <xdr:cNvSpPr/>
      </xdr:nvSpPr>
      <xdr:spPr>
        <a:xfrm>
          <a:off x="377825" y="118237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14817</xdr:colOff>
      <xdr:row>109</xdr:row>
      <xdr:rowOff>19050</xdr:rowOff>
    </xdr:from>
    <xdr:to>
      <xdr:col>35</xdr:col>
      <xdr:colOff>101717</xdr:colOff>
      <xdr:row>113</xdr:row>
      <xdr:rowOff>0</xdr:rowOff>
    </xdr:to>
    <xdr:sp macro="" textlink="">
      <xdr:nvSpPr>
        <xdr:cNvPr id="278" name="AutoShape 370">
          <a:extLst>
            <a:ext uri="{FF2B5EF4-FFF2-40B4-BE49-F238E27FC236}">
              <a16:creationId xmlns:a16="http://schemas.microsoft.com/office/drawing/2014/main" id="{999EE59D-F166-48C6-800D-E89A764A6FAE}"/>
            </a:ext>
            <a:ext uri="{147F2762-F138-4A5C-976F-8EAC2B608ADB}">
              <a16:predDERef xmlns:a16="http://schemas.microsoft.com/office/drawing/2014/main" pred="{35FF68E8-3706-4487-B397-70772AC55A61}"/>
            </a:ext>
          </a:extLst>
        </xdr:cNvPr>
        <xdr:cNvSpPr/>
      </xdr:nvSpPr>
      <xdr:spPr>
        <a:xfrm>
          <a:off x="9127067" y="12680950"/>
          <a:ext cx="86900" cy="518583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109</xdr:row>
      <xdr:rowOff>10160</xdr:rowOff>
    </xdr:from>
    <xdr:to>
      <xdr:col>4</xdr:col>
      <xdr:colOff>76200</xdr:colOff>
      <xdr:row>112</xdr:row>
      <xdr:rowOff>104775</xdr:rowOff>
    </xdr:to>
    <xdr:sp macro="" textlink="">
      <xdr:nvSpPr>
        <xdr:cNvPr id="285" name="AutoShape 389">
          <a:extLst>
            <a:ext uri="{FF2B5EF4-FFF2-40B4-BE49-F238E27FC236}">
              <a16:creationId xmlns:a16="http://schemas.microsoft.com/office/drawing/2014/main" id="{32FF2DF4-DEB0-40B5-BBD6-045DFDBD0825}"/>
            </a:ext>
          </a:extLst>
        </xdr:cNvPr>
        <xdr:cNvSpPr/>
      </xdr:nvSpPr>
      <xdr:spPr>
        <a:xfrm>
          <a:off x="1143000" y="13262610"/>
          <a:ext cx="76200" cy="4565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272415</xdr:colOff>
      <xdr:row>103</xdr:row>
      <xdr:rowOff>16510</xdr:rowOff>
    </xdr:from>
    <xdr:to>
      <xdr:col>38</xdr:col>
      <xdr:colOff>78105</xdr:colOff>
      <xdr:row>106</xdr:row>
      <xdr:rowOff>107950</xdr:rowOff>
    </xdr:to>
    <xdr:sp macro="" textlink="">
      <xdr:nvSpPr>
        <xdr:cNvPr id="290" name="AutoShape 396">
          <a:extLst>
            <a:ext uri="{FF2B5EF4-FFF2-40B4-BE49-F238E27FC236}">
              <a16:creationId xmlns:a16="http://schemas.microsoft.com/office/drawing/2014/main" id="{AB69DF8E-709C-4891-8FF2-0EED7023D221}"/>
            </a:ext>
          </a:extLst>
        </xdr:cNvPr>
        <xdr:cNvSpPr/>
      </xdr:nvSpPr>
      <xdr:spPr>
        <a:xfrm>
          <a:off x="8654415" y="12545060"/>
          <a:ext cx="110490" cy="453390"/>
        </a:xfrm>
        <a:prstGeom prst="rightBrace">
          <a:avLst>
            <a:gd name="adj1" fmla="val 4791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109</xdr:row>
      <xdr:rowOff>10159</xdr:rowOff>
    </xdr:from>
    <xdr:to>
      <xdr:col>38</xdr:col>
      <xdr:colOff>99861</xdr:colOff>
      <xdr:row>113</xdr:row>
      <xdr:rowOff>0</xdr:rowOff>
    </xdr:to>
    <xdr:sp macro="" textlink="">
      <xdr:nvSpPr>
        <xdr:cNvPr id="291" name="AutoShape 397">
          <a:extLst>
            <a:ext uri="{FF2B5EF4-FFF2-40B4-BE49-F238E27FC236}">
              <a16:creationId xmlns:a16="http://schemas.microsoft.com/office/drawing/2014/main" id="{B28A934A-57FD-4608-B940-F18141FB5548}"/>
            </a:ext>
            <a:ext uri="{147F2762-F138-4A5C-976F-8EAC2B608ADB}">
              <a16:predDERef xmlns:a16="http://schemas.microsoft.com/office/drawing/2014/main" pred="{AB69DF8E-709C-4891-8FF2-0EED7023D221}"/>
            </a:ext>
          </a:extLst>
        </xdr:cNvPr>
        <xdr:cNvSpPr/>
      </xdr:nvSpPr>
      <xdr:spPr>
        <a:xfrm>
          <a:off x="9918700" y="12672059"/>
          <a:ext cx="99861" cy="552873"/>
        </a:xfrm>
        <a:prstGeom prst="rightBrace">
          <a:avLst>
            <a:gd name="adj1" fmla="val 59259"/>
            <a:gd name="adj2" fmla="val 53064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97</xdr:row>
      <xdr:rowOff>19050</xdr:rowOff>
    </xdr:from>
    <xdr:to>
      <xdr:col>38</xdr:col>
      <xdr:colOff>76200</xdr:colOff>
      <xdr:row>100</xdr:row>
      <xdr:rowOff>99060</xdr:rowOff>
    </xdr:to>
    <xdr:sp macro="" textlink="">
      <xdr:nvSpPr>
        <xdr:cNvPr id="298" name="AutoShape 406">
          <a:extLst>
            <a:ext uri="{FF2B5EF4-FFF2-40B4-BE49-F238E27FC236}">
              <a16:creationId xmlns:a16="http://schemas.microsoft.com/office/drawing/2014/main" id="{26FC4008-C0E2-4914-AC2F-40E0202A626D}"/>
            </a:ext>
          </a:extLst>
        </xdr:cNvPr>
        <xdr:cNvSpPr/>
      </xdr:nvSpPr>
      <xdr:spPr>
        <a:xfrm>
          <a:off x="8686800" y="11823700"/>
          <a:ext cx="76200" cy="441960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97</xdr:row>
      <xdr:rowOff>28575</xdr:rowOff>
    </xdr:from>
    <xdr:to>
      <xdr:col>4</xdr:col>
      <xdr:colOff>76200</xdr:colOff>
      <xdr:row>100</xdr:row>
      <xdr:rowOff>101600</xdr:rowOff>
    </xdr:to>
    <xdr:sp macro="" textlink="">
      <xdr:nvSpPr>
        <xdr:cNvPr id="325" name="AutoShape 386">
          <a:extLst>
            <a:ext uri="{FF2B5EF4-FFF2-40B4-BE49-F238E27FC236}">
              <a16:creationId xmlns:a16="http://schemas.microsoft.com/office/drawing/2014/main" id="{7C6D024F-9C68-4ADE-B9A7-522E6278DFD9}"/>
            </a:ext>
          </a:extLst>
        </xdr:cNvPr>
        <xdr:cNvSpPr/>
      </xdr:nvSpPr>
      <xdr:spPr>
        <a:xfrm>
          <a:off x="1143000" y="11833225"/>
          <a:ext cx="76200" cy="43497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91</xdr:row>
      <xdr:rowOff>19050</xdr:rowOff>
    </xdr:from>
    <xdr:to>
      <xdr:col>1</xdr:col>
      <xdr:colOff>85725</xdr:colOff>
      <xdr:row>94</xdr:row>
      <xdr:rowOff>104775</xdr:rowOff>
    </xdr:to>
    <xdr:sp macro="" textlink="">
      <xdr:nvSpPr>
        <xdr:cNvPr id="338" name="AutoShape 431">
          <a:extLst>
            <a:ext uri="{FF2B5EF4-FFF2-40B4-BE49-F238E27FC236}">
              <a16:creationId xmlns:a16="http://schemas.microsoft.com/office/drawing/2014/main" id="{34E66B6B-6ABF-41E8-862E-DA89C7793AC1}"/>
            </a:ext>
          </a:extLst>
        </xdr:cNvPr>
        <xdr:cNvSpPr/>
      </xdr:nvSpPr>
      <xdr:spPr>
        <a:xfrm>
          <a:off x="377825" y="1115695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91</xdr:row>
      <xdr:rowOff>28575</xdr:rowOff>
    </xdr:from>
    <xdr:to>
      <xdr:col>4</xdr:col>
      <xdr:colOff>76200</xdr:colOff>
      <xdr:row>94</xdr:row>
      <xdr:rowOff>101600</xdr:rowOff>
    </xdr:to>
    <xdr:sp macro="" textlink="">
      <xdr:nvSpPr>
        <xdr:cNvPr id="339" name="AutoShape 386">
          <a:extLst>
            <a:ext uri="{FF2B5EF4-FFF2-40B4-BE49-F238E27FC236}">
              <a16:creationId xmlns:a16="http://schemas.microsoft.com/office/drawing/2014/main" id="{22821F3D-C48F-4C03-917E-2991FE607FA1}"/>
            </a:ext>
          </a:extLst>
        </xdr:cNvPr>
        <xdr:cNvSpPr/>
      </xdr:nvSpPr>
      <xdr:spPr>
        <a:xfrm>
          <a:off x="1162050" y="11166475"/>
          <a:ext cx="76200" cy="43497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340995</xdr:colOff>
      <xdr:row>93</xdr:row>
      <xdr:rowOff>0</xdr:rowOff>
    </xdr:from>
    <xdr:to>
      <xdr:col>30</xdr:col>
      <xdr:colOff>340995</xdr:colOff>
      <xdr:row>93</xdr:row>
      <xdr:rowOff>0</xdr:rowOff>
    </xdr:to>
    <xdr:sp macro="" textlink="">
      <xdr:nvSpPr>
        <xdr:cNvPr id="344" name="Line 290">
          <a:extLst>
            <a:ext uri="{FF2B5EF4-FFF2-40B4-BE49-F238E27FC236}">
              <a16:creationId xmlns:a16="http://schemas.microsoft.com/office/drawing/2014/main" id="{8D8CD992-BC5C-49E5-9020-2F530196EF59}"/>
            </a:ext>
          </a:extLst>
        </xdr:cNvPr>
        <xdr:cNvSpPr>
          <a:spLocks noChangeShapeType="1"/>
        </xdr:cNvSpPr>
      </xdr:nvSpPr>
      <xdr:spPr>
        <a:xfrm flipH="1">
          <a:off x="9575346" y="12398829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30</xdr:col>
      <xdr:colOff>9525</xdr:colOff>
      <xdr:row>93</xdr:row>
      <xdr:rowOff>0</xdr:rowOff>
    </xdr:from>
    <xdr:to>
      <xdr:col>30</xdr:col>
      <xdr:colOff>9525</xdr:colOff>
      <xdr:row>93</xdr:row>
      <xdr:rowOff>0</xdr:rowOff>
    </xdr:to>
    <xdr:sp macro="" textlink="">
      <xdr:nvSpPr>
        <xdr:cNvPr id="345" name="Line 307">
          <a:extLst>
            <a:ext uri="{FF2B5EF4-FFF2-40B4-BE49-F238E27FC236}">
              <a16:creationId xmlns:a16="http://schemas.microsoft.com/office/drawing/2014/main" id="{7BD4F488-CFB9-4D3A-9E1F-C815F8A595CE}"/>
            </a:ext>
          </a:extLst>
        </xdr:cNvPr>
        <xdr:cNvSpPr>
          <a:spLocks noChangeShapeType="1"/>
        </xdr:cNvSpPr>
      </xdr:nvSpPr>
      <xdr:spPr>
        <a:xfrm>
          <a:off x="9251496" y="1239882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93</xdr:row>
      <xdr:rowOff>0</xdr:rowOff>
    </xdr:from>
    <xdr:to>
      <xdr:col>30</xdr:col>
      <xdr:colOff>9525</xdr:colOff>
      <xdr:row>93</xdr:row>
      <xdr:rowOff>0</xdr:rowOff>
    </xdr:to>
    <xdr:sp macro="" textlink="">
      <xdr:nvSpPr>
        <xdr:cNvPr id="346" name="Line 308">
          <a:extLst>
            <a:ext uri="{FF2B5EF4-FFF2-40B4-BE49-F238E27FC236}">
              <a16:creationId xmlns:a16="http://schemas.microsoft.com/office/drawing/2014/main" id="{50B844E0-B94A-4BA8-976A-100B6735C471}"/>
            </a:ext>
          </a:extLst>
        </xdr:cNvPr>
        <xdr:cNvSpPr>
          <a:spLocks noChangeShapeType="1"/>
        </xdr:cNvSpPr>
      </xdr:nvSpPr>
      <xdr:spPr>
        <a:xfrm>
          <a:off x="9251496" y="1239882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93</xdr:row>
      <xdr:rowOff>0</xdr:rowOff>
    </xdr:from>
    <xdr:to>
      <xdr:col>30</xdr:col>
      <xdr:colOff>9525</xdr:colOff>
      <xdr:row>93</xdr:row>
      <xdr:rowOff>0</xdr:rowOff>
    </xdr:to>
    <xdr:sp macro="" textlink="">
      <xdr:nvSpPr>
        <xdr:cNvPr id="347" name="Line 310">
          <a:extLst>
            <a:ext uri="{FF2B5EF4-FFF2-40B4-BE49-F238E27FC236}">
              <a16:creationId xmlns:a16="http://schemas.microsoft.com/office/drawing/2014/main" id="{447D4327-FE32-4FB0-B350-D237379C25DE}"/>
            </a:ext>
          </a:extLst>
        </xdr:cNvPr>
        <xdr:cNvSpPr>
          <a:spLocks noChangeShapeType="1"/>
        </xdr:cNvSpPr>
      </xdr:nvSpPr>
      <xdr:spPr>
        <a:xfrm>
          <a:off x="9251496" y="1239882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92</xdr:row>
      <xdr:rowOff>0</xdr:rowOff>
    </xdr:from>
    <xdr:to>
      <xdr:col>34</xdr:col>
      <xdr:colOff>9525</xdr:colOff>
      <xdr:row>92</xdr:row>
      <xdr:rowOff>0</xdr:rowOff>
    </xdr:to>
    <xdr:sp macro="" textlink="">
      <xdr:nvSpPr>
        <xdr:cNvPr id="348" name="Line 311">
          <a:extLst>
            <a:ext uri="{FF2B5EF4-FFF2-40B4-BE49-F238E27FC236}">
              <a16:creationId xmlns:a16="http://schemas.microsoft.com/office/drawing/2014/main" id="{10A09074-D4D4-48E6-8DF3-24C2A6F9D99A}"/>
            </a:ext>
          </a:extLst>
        </xdr:cNvPr>
        <xdr:cNvSpPr>
          <a:spLocks noChangeShapeType="1"/>
        </xdr:cNvSpPr>
      </xdr:nvSpPr>
      <xdr:spPr>
        <a:xfrm>
          <a:off x="10601325" y="1223554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92</xdr:row>
      <xdr:rowOff>0</xdr:rowOff>
    </xdr:from>
    <xdr:to>
      <xdr:col>33</xdr:col>
      <xdr:colOff>0</xdr:colOff>
      <xdr:row>92</xdr:row>
      <xdr:rowOff>0</xdr:rowOff>
    </xdr:to>
    <xdr:sp macro="" textlink="">
      <xdr:nvSpPr>
        <xdr:cNvPr id="349" name="Line 312">
          <a:extLst>
            <a:ext uri="{FF2B5EF4-FFF2-40B4-BE49-F238E27FC236}">
              <a16:creationId xmlns:a16="http://schemas.microsoft.com/office/drawing/2014/main" id="{72EBAC89-4C4D-4AB9-8F63-080E1134E1C1}"/>
            </a:ext>
          </a:extLst>
        </xdr:cNvPr>
        <xdr:cNvSpPr>
          <a:spLocks noChangeShapeType="1"/>
        </xdr:cNvSpPr>
      </xdr:nvSpPr>
      <xdr:spPr>
        <a:xfrm>
          <a:off x="10254343" y="1223554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92</xdr:row>
      <xdr:rowOff>0</xdr:rowOff>
    </xdr:from>
    <xdr:to>
      <xdr:col>34</xdr:col>
      <xdr:colOff>9525</xdr:colOff>
      <xdr:row>92</xdr:row>
      <xdr:rowOff>0</xdr:rowOff>
    </xdr:to>
    <xdr:sp macro="" textlink="">
      <xdr:nvSpPr>
        <xdr:cNvPr id="350" name="Line 313">
          <a:extLst>
            <a:ext uri="{FF2B5EF4-FFF2-40B4-BE49-F238E27FC236}">
              <a16:creationId xmlns:a16="http://schemas.microsoft.com/office/drawing/2014/main" id="{4BB90ADC-07AE-4F4C-9762-17EB45DCD995}"/>
            </a:ext>
          </a:extLst>
        </xdr:cNvPr>
        <xdr:cNvSpPr>
          <a:spLocks noChangeShapeType="1"/>
        </xdr:cNvSpPr>
      </xdr:nvSpPr>
      <xdr:spPr>
        <a:xfrm>
          <a:off x="10601325" y="1223554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92</xdr:row>
      <xdr:rowOff>0</xdr:rowOff>
    </xdr:from>
    <xdr:to>
      <xdr:col>34</xdr:col>
      <xdr:colOff>9525</xdr:colOff>
      <xdr:row>92</xdr:row>
      <xdr:rowOff>0</xdr:rowOff>
    </xdr:to>
    <xdr:sp macro="" textlink="">
      <xdr:nvSpPr>
        <xdr:cNvPr id="351" name="Line 314">
          <a:extLst>
            <a:ext uri="{FF2B5EF4-FFF2-40B4-BE49-F238E27FC236}">
              <a16:creationId xmlns:a16="http://schemas.microsoft.com/office/drawing/2014/main" id="{E56278CD-46AD-4473-A0E5-C570BECC43A9}"/>
            </a:ext>
          </a:extLst>
        </xdr:cNvPr>
        <xdr:cNvSpPr>
          <a:spLocks noChangeShapeType="1"/>
        </xdr:cNvSpPr>
      </xdr:nvSpPr>
      <xdr:spPr>
        <a:xfrm>
          <a:off x="10601325" y="1223554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92</xdr:row>
      <xdr:rowOff>0</xdr:rowOff>
    </xdr:from>
    <xdr:to>
      <xdr:col>33</xdr:col>
      <xdr:colOff>0</xdr:colOff>
      <xdr:row>92</xdr:row>
      <xdr:rowOff>0</xdr:rowOff>
    </xdr:to>
    <xdr:sp macro="" textlink="">
      <xdr:nvSpPr>
        <xdr:cNvPr id="352" name="Line 315">
          <a:extLst>
            <a:ext uri="{FF2B5EF4-FFF2-40B4-BE49-F238E27FC236}">
              <a16:creationId xmlns:a16="http://schemas.microsoft.com/office/drawing/2014/main" id="{65BF64F4-25D3-43C6-991F-CCBD5B2A0854}"/>
            </a:ext>
          </a:extLst>
        </xdr:cNvPr>
        <xdr:cNvSpPr>
          <a:spLocks noChangeShapeType="1"/>
        </xdr:cNvSpPr>
      </xdr:nvSpPr>
      <xdr:spPr>
        <a:xfrm>
          <a:off x="10254343" y="1223554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92</xdr:row>
      <xdr:rowOff>0</xdr:rowOff>
    </xdr:from>
    <xdr:to>
      <xdr:col>33</xdr:col>
      <xdr:colOff>0</xdr:colOff>
      <xdr:row>92</xdr:row>
      <xdr:rowOff>0</xdr:rowOff>
    </xdr:to>
    <xdr:sp macro="" textlink="">
      <xdr:nvSpPr>
        <xdr:cNvPr id="353" name="Line 316">
          <a:extLst>
            <a:ext uri="{FF2B5EF4-FFF2-40B4-BE49-F238E27FC236}">
              <a16:creationId xmlns:a16="http://schemas.microsoft.com/office/drawing/2014/main" id="{435F3B37-323A-4E28-9406-577E7E63E1C1}"/>
            </a:ext>
          </a:extLst>
        </xdr:cNvPr>
        <xdr:cNvSpPr>
          <a:spLocks noChangeShapeType="1"/>
        </xdr:cNvSpPr>
      </xdr:nvSpPr>
      <xdr:spPr>
        <a:xfrm>
          <a:off x="10254343" y="1223554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92</xdr:row>
      <xdr:rowOff>0</xdr:rowOff>
    </xdr:from>
    <xdr:to>
      <xdr:col>34</xdr:col>
      <xdr:colOff>9525</xdr:colOff>
      <xdr:row>92</xdr:row>
      <xdr:rowOff>0</xdr:rowOff>
    </xdr:to>
    <xdr:sp macro="" textlink="">
      <xdr:nvSpPr>
        <xdr:cNvPr id="354" name="Line 317">
          <a:extLst>
            <a:ext uri="{FF2B5EF4-FFF2-40B4-BE49-F238E27FC236}">
              <a16:creationId xmlns:a16="http://schemas.microsoft.com/office/drawing/2014/main" id="{4BB72469-3CB8-4E9C-9A62-CD4F642F9EDC}"/>
            </a:ext>
          </a:extLst>
        </xdr:cNvPr>
        <xdr:cNvSpPr>
          <a:spLocks noChangeShapeType="1"/>
        </xdr:cNvSpPr>
      </xdr:nvSpPr>
      <xdr:spPr>
        <a:xfrm>
          <a:off x="10601325" y="1223554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92</xdr:row>
      <xdr:rowOff>0</xdr:rowOff>
    </xdr:from>
    <xdr:to>
      <xdr:col>34</xdr:col>
      <xdr:colOff>9525</xdr:colOff>
      <xdr:row>92</xdr:row>
      <xdr:rowOff>0</xdr:rowOff>
    </xdr:to>
    <xdr:sp macro="" textlink="">
      <xdr:nvSpPr>
        <xdr:cNvPr id="355" name="Line 318">
          <a:extLst>
            <a:ext uri="{FF2B5EF4-FFF2-40B4-BE49-F238E27FC236}">
              <a16:creationId xmlns:a16="http://schemas.microsoft.com/office/drawing/2014/main" id="{9098FF3E-98E2-4F97-A801-0C836EC8187A}"/>
            </a:ext>
          </a:extLst>
        </xdr:cNvPr>
        <xdr:cNvSpPr>
          <a:spLocks noChangeShapeType="1"/>
        </xdr:cNvSpPr>
      </xdr:nvSpPr>
      <xdr:spPr>
        <a:xfrm>
          <a:off x="10601325" y="1223554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91</xdr:row>
      <xdr:rowOff>19050</xdr:rowOff>
    </xdr:from>
    <xdr:to>
      <xdr:col>35</xdr:col>
      <xdr:colOff>85725</xdr:colOff>
      <xdr:row>94</xdr:row>
      <xdr:rowOff>104775</xdr:rowOff>
    </xdr:to>
    <xdr:sp macro="" textlink="">
      <xdr:nvSpPr>
        <xdr:cNvPr id="356" name="AutoShape 453">
          <a:extLst>
            <a:ext uri="{FF2B5EF4-FFF2-40B4-BE49-F238E27FC236}">
              <a16:creationId xmlns:a16="http://schemas.microsoft.com/office/drawing/2014/main" id="{AFE29D24-5BE0-4ABA-B196-7DDF7C9FB020}"/>
            </a:ext>
          </a:extLst>
        </xdr:cNvPr>
        <xdr:cNvSpPr/>
      </xdr:nvSpPr>
      <xdr:spPr>
        <a:xfrm>
          <a:off x="7921625" y="110998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91</xdr:row>
      <xdr:rowOff>16510</xdr:rowOff>
    </xdr:from>
    <xdr:to>
      <xdr:col>38</xdr:col>
      <xdr:colOff>76200</xdr:colOff>
      <xdr:row>94</xdr:row>
      <xdr:rowOff>111125</xdr:rowOff>
    </xdr:to>
    <xdr:sp macro="" textlink="">
      <xdr:nvSpPr>
        <xdr:cNvPr id="357" name="AutoShape 455">
          <a:extLst>
            <a:ext uri="{FF2B5EF4-FFF2-40B4-BE49-F238E27FC236}">
              <a16:creationId xmlns:a16="http://schemas.microsoft.com/office/drawing/2014/main" id="{B6FCF132-CFEA-4CFF-B460-7C44D8F3D76F}"/>
            </a:ext>
          </a:extLst>
        </xdr:cNvPr>
        <xdr:cNvSpPr/>
      </xdr:nvSpPr>
      <xdr:spPr>
        <a:xfrm>
          <a:off x="8686800" y="11097260"/>
          <a:ext cx="76200" cy="4565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85</xdr:row>
      <xdr:rowOff>0</xdr:rowOff>
    </xdr:from>
    <xdr:to>
      <xdr:col>34</xdr:col>
      <xdr:colOff>9525</xdr:colOff>
      <xdr:row>85</xdr:row>
      <xdr:rowOff>0</xdr:rowOff>
    </xdr:to>
    <xdr:sp macro="" textlink="">
      <xdr:nvSpPr>
        <xdr:cNvPr id="358" name="Line 470">
          <a:extLst>
            <a:ext uri="{FF2B5EF4-FFF2-40B4-BE49-F238E27FC236}">
              <a16:creationId xmlns:a16="http://schemas.microsoft.com/office/drawing/2014/main" id="{A6F73412-7616-4DBA-B12A-78B8E5A218F0}"/>
            </a:ext>
          </a:extLst>
        </xdr:cNvPr>
        <xdr:cNvSpPr>
          <a:spLocks noChangeShapeType="1"/>
        </xdr:cNvSpPr>
      </xdr:nvSpPr>
      <xdr:spPr>
        <a:xfrm>
          <a:off x="10601325" y="1321525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85</xdr:row>
      <xdr:rowOff>0</xdr:rowOff>
    </xdr:from>
    <xdr:to>
      <xdr:col>34</xdr:col>
      <xdr:colOff>9525</xdr:colOff>
      <xdr:row>85</xdr:row>
      <xdr:rowOff>0</xdr:rowOff>
    </xdr:to>
    <xdr:sp macro="" textlink="">
      <xdr:nvSpPr>
        <xdr:cNvPr id="359" name="Line 471">
          <a:extLst>
            <a:ext uri="{FF2B5EF4-FFF2-40B4-BE49-F238E27FC236}">
              <a16:creationId xmlns:a16="http://schemas.microsoft.com/office/drawing/2014/main" id="{A7F66BFF-E03E-4D15-9B8B-02245C82BD52}"/>
            </a:ext>
          </a:extLst>
        </xdr:cNvPr>
        <xdr:cNvSpPr>
          <a:spLocks noChangeShapeType="1"/>
        </xdr:cNvSpPr>
      </xdr:nvSpPr>
      <xdr:spPr>
        <a:xfrm>
          <a:off x="10601325" y="1321525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85</xdr:row>
      <xdr:rowOff>0</xdr:rowOff>
    </xdr:from>
    <xdr:to>
      <xdr:col>34</xdr:col>
      <xdr:colOff>9525</xdr:colOff>
      <xdr:row>85</xdr:row>
      <xdr:rowOff>0</xdr:rowOff>
    </xdr:to>
    <xdr:sp macro="" textlink="">
      <xdr:nvSpPr>
        <xdr:cNvPr id="360" name="Line 472">
          <a:extLst>
            <a:ext uri="{FF2B5EF4-FFF2-40B4-BE49-F238E27FC236}">
              <a16:creationId xmlns:a16="http://schemas.microsoft.com/office/drawing/2014/main" id="{D490F80F-6C26-4CF4-B258-9BC12BFBB583}"/>
            </a:ext>
          </a:extLst>
        </xdr:cNvPr>
        <xdr:cNvSpPr>
          <a:spLocks noChangeShapeType="1"/>
        </xdr:cNvSpPr>
      </xdr:nvSpPr>
      <xdr:spPr>
        <a:xfrm>
          <a:off x="10601325" y="1321525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85</xdr:row>
      <xdr:rowOff>0</xdr:rowOff>
    </xdr:from>
    <xdr:to>
      <xdr:col>34</xdr:col>
      <xdr:colOff>9525</xdr:colOff>
      <xdr:row>85</xdr:row>
      <xdr:rowOff>0</xdr:rowOff>
    </xdr:to>
    <xdr:sp macro="" textlink="">
      <xdr:nvSpPr>
        <xdr:cNvPr id="361" name="Line 473">
          <a:extLst>
            <a:ext uri="{FF2B5EF4-FFF2-40B4-BE49-F238E27FC236}">
              <a16:creationId xmlns:a16="http://schemas.microsoft.com/office/drawing/2014/main" id="{5BCD554B-3D9C-4168-9ADA-76021EFB2F59}"/>
            </a:ext>
          </a:extLst>
        </xdr:cNvPr>
        <xdr:cNvSpPr>
          <a:spLocks noChangeShapeType="1"/>
        </xdr:cNvSpPr>
      </xdr:nvSpPr>
      <xdr:spPr>
        <a:xfrm>
          <a:off x="10601325" y="1321525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85</xdr:row>
      <xdr:rowOff>0</xdr:rowOff>
    </xdr:from>
    <xdr:to>
      <xdr:col>34</xdr:col>
      <xdr:colOff>9525</xdr:colOff>
      <xdr:row>85</xdr:row>
      <xdr:rowOff>0</xdr:rowOff>
    </xdr:to>
    <xdr:sp macro="" textlink="">
      <xdr:nvSpPr>
        <xdr:cNvPr id="362" name="Line 474">
          <a:extLst>
            <a:ext uri="{FF2B5EF4-FFF2-40B4-BE49-F238E27FC236}">
              <a16:creationId xmlns:a16="http://schemas.microsoft.com/office/drawing/2014/main" id="{8D8114B4-96F2-434B-9D9A-B4606FCFF85D}"/>
            </a:ext>
          </a:extLst>
        </xdr:cNvPr>
        <xdr:cNvSpPr>
          <a:spLocks noChangeShapeType="1"/>
        </xdr:cNvSpPr>
      </xdr:nvSpPr>
      <xdr:spPr>
        <a:xfrm>
          <a:off x="10601325" y="1321525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84</xdr:row>
      <xdr:rowOff>19050</xdr:rowOff>
    </xdr:from>
    <xdr:to>
      <xdr:col>35</xdr:col>
      <xdr:colOff>85725</xdr:colOff>
      <xdr:row>87</xdr:row>
      <xdr:rowOff>104775</xdr:rowOff>
    </xdr:to>
    <xdr:sp macro="" textlink="">
      <xdr:nvSpPr>
        <xdr:cNvPr id="363" name="AutoShape 475">
          <a:extLst>
            <a:ext uri="{FF2B5EF4-FFF2-40B4-BE49-F238E27FC236}">
              <a16:creationId xmlns:a16="http://schemas.microsoft.com/office/drawing/2014/main" id="{600BC476-3F41-4ACF-BEA1-E0F198A548CA}"/>
            </a:ext>
          </a:extLst>
        </xdr:cNvPr>
        <xdr:cNvSpPr/>
      </xdr:nvSpPr>
      <xdr:spPr>
        <a:xfrm>
          <a:off x="7921625" y="103759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84</xdr:row>
      <xdr:rowOff>16510</xdr:rowOff>
    </xdr:from>
    <xdr:to>
      <xdr:col>38</xdr:col>
      <xdr:colOff>76200</xdr:colOff>
      <xdr:row>87</xdr:row>
      <xdr:rowOff>111125</xdr:rowOff>
    </xdr:to>
    <xdr:sp macro="" textlink="">
      <xdr:nvSpPr>
        <xdr:cNvPr id="364" name="AutoShape 476">
          <a:extLst>
            <a:ext uri="{FF2B5EF4-FFF2-40B4-BE49-F238E27FC236}">
              <a16:creationId xmlns:a16="http://schemas.microsoft.com/office/drawing/2014/main" id="{B936FA0A-49B8-4E57-B27A-21B34084B8EB}"/>
            </a:ext>
          </a:extLst>
        </xdr:cNvPr>
        <xdr:cNvSpPr/>
      </xdr:nvSpPr>
      <xdr:spPr>
        <a:xfrm>
          <a:off x="8686800" y="10373360"/>
          <a:ext cx="76200" cy="4565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85</xdr:row>
      <xdr:rowOff>0</xdr:rowOff>
    </xdr:from>
    <xdr:to>
      <xdr:col>34</xdr:col>
      <xdr:colOff>9525</xdr:colOff>
      <xdr:row>85</xdr:row>
      <xdr:rowOff>0</xdr:rowOff>
    </xdr:to>
    <xdr:sp macro="" textlink="">
      <xdr:nvSpPr>
        <xdr:cNvPr id="365" name="Line 478">
          <a:extLst>
            <a:ext uri="{FF2B5EF4-FFF2-40B4-BE49-F238E27FC236}">
              <a16:creationId xmlns:a16="http://schemas.microsoft.com/office/drawing/2014/main" id="{0D829D88-52A9-4316-A1A6-61C3026B1F93}"/>
            </a:ext>
          </a:extLst>
        </xdr:cNvPr>
        <xdr:cNvSpPr>
          <a:spLocks noChangeShapeType="1"/>
        </xdr:cNvSpPr>
      </xdr:nvSpPr>
      <xdr:spPr>
        <a:xfrm>
          <a:off x="10601325" y="1321525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85</xdr:row>
      <xdr:rowOff>0</xdr:rowOff>
    </xdr:from>
    <xdr:to>
      <xdr:col>34</xdr:col>
      <xdr:colOff>9525</xdr:colOff>
      <xdr:row>85</xdr:row>
      <xdr:rowOff>0</xdr:rowOff>
    </xdr:to>
    <xdr:sp macro="" textlink="">
      <xdr:nvSpPr>
        <xdr:cNvPr id="366" name="Line 479">
          <a:extLst>
            <a:ext uri="{FF2B5EF4-FFF2-40B4-BE49-F238E27FC236}">
              <a16:creationId xmlns:a16="http://schemas.microsoft.com/office/drawing/2014/main" id="{8C739D28-C20A-486A-9FE2-E3758C634447}"/>
            </a:ext>
          </a:extLst>
        </xdr:cNvPr>
        <xdr:cNvSpPr>
          <a:spLocks noChangeShapeType="1"/>
        </xdr:cNvSpPr>
      </xdr:nvSpPr>
      <xdr:spPr>
        <a:xfrm>
          <a:off x="10601325" y="1321525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85</xdr:row>
      <xdr:rowOff>0</xdr:rowOff>
    </xdr:from>
    <xdr:to>
      <xdr:col>34</xdr:col>
      <xdr:colOff>9525</xdr:colOff>
      <xdr:row>85</xdr:row>
      <xdr:rowOff>0</xdr:rowOff>
    </xdr:to>
    <xdr:sp macro="" textlink="">
      <xdr:nvSpPr>
        <xdr:cNvPr id="367" name="Line 480">
          <a:extLst>
            <a:ext uri="{FF2B5EF4-FFF2-40B4-BE49-F238E27FC236}">
              <a16:creationId xmlns:a16="http://schemas.microsoft.com/office/drawing/2014/main" id="{0271D496-ACF8-4A45-8FBC-B4487C91D5A6}"/>
            </a:ext>
          </a:extLst>
        </xdr:cNvPr>
        <xdr:cNvSpPr>
          <a:spLocks noChangeShapeType="1"/>
        </xdr:cNvSpPr>
      </xdr:nvSpPr>
      <xdr:spPr>
        <a:xfrm>
          <a:off x="10601325" y="1321525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85</xdr:row>
      <xdr:rowOff>0</xdr:rowOff>
    </xdr:from>
    <xdr:to>
      <xdr:col>34</xdr:col>
      <xdr:colOff>9525</xdr:colOff>
      <xdr:row>85</xdr:row>
      <xdr:rowOff>0</xdr:rowOff>
    </xdr:to>
    <xdr:sp macro="" textlink="">
      <xdr:nvSpPr>
        <xdr:cNvPr id="368" name="Line 481">
          <a:extLst>
            <a:ext uri="{FF2B5EF4-FFF2-40B4-BE49-F238E27FC236}">
              <a16:creationId xmlns:a16="http://schemas.microsoft.com/office/drawing/2014/main" id="{AA28EF86-3484-4168-A983-47F7987D93B7}"/>
            </a:ext>
          </a:extLst>
        </xdr:cNvPr>
        <xdr:cNvSpPr>
          <a:spLocks noChangeShapeType="1"/>
        </xdr:cNvSpPr>
      </xdr:nvSpPr>
      <xdr:spPr>
        <a:xfrm>
          <a:off x="10601325" y="1321525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85</xdr:row>
      <xdr:rowOff>0</xdr:rowOff>
    </xdr:from>
    <xdr:to>
      <xdr:col>34</xdr:col>
      <xdr:colOff>9525</xdr:colOff>
      <xdr:row>85</xdr:row>
      <xdr:rowOff>0</xdr:rowOff>
    </xdr:to>
    <xdr:sp macro="" textlink="">
      <xdr:nvSpPr>
        <xdr:cNvPr id="369" name="Line 482">
          <a:extLst>
            <a:ext uri="{FF2B5EF4-FFF2-40B4-BE49-F238E27FC236}">
              <a16:creationId xmlns:a16="http://schemas.microsoft.com/office/drawing/2014/main" id="{1091ADD5-8E34-472A-AF79-0D323D14D175}"/>
            </a:ext>
          </a:extLst>
        </xdr:cNvPr>
        <xdr:cNvSpPr>
          <a:spLocks noChangeShapeType="1"/>
        </xdr:cNvSpPr>
      </xdr:nvSpPr>
      <xdr:spPr>
        <a:xfrm>
          <a:off x="10601325" y="1321525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85</xdr:row>
      <xdr:rowOff>0</xdr:rowOff>
    </xdr:from>
    <xdr:to>
      <xdr:col>0</xdr:col>
      <xdr:colOff>9525</xdr:colOff>
      <xdr:row>85</xdr:row>
      <xdr:rowOff>0</xdr:rowOff>
    </xdr:to>
    <xdr:sp macro="" textlink="">
      <xdr:nvSpPr>
        <xdr:cNvPr id="370" name="Line 470">
          <a:extLst>
            <a:ext uri="{FF2B5EF4-FFF2-40B4-BE49-F238E27FC236}">
              <a16:creationId xmlns:a16="http://schemas.microsoft.com/office/drawing/2014/main" id="{F987E3BF-9709-4447-B974-C83A48219380}"/>
            </a:ext>
          </a:extLst>
        </xdr:cNvPr>
        <xdr:cNvSpPr>
          <a:spLocks noChangeShapeType="1"/>
        </xdr:cNvSpPr>
      </xdr:nvSpPr>
      <xdr:spPr>
        <a:xfrm>
          <a:off x="10601325" y="1517468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85</xdr:row>
      <xdr:rowOff>0</xdr:rowOff>
    </xdr:from>
    <xdr:to>
      <xdr:col>0</xdr:col>
      <xdr:colOff>9525</xdr:colOff>
      <xdr:row>85</xdr:row>
      <xdr:rowOff>0</xdr:rowOff>
    </xdr:to>
    <xdr:sp macro="" textlink="">
      <xdr:nvSpPr>
        <xdr:cNvPr id="371" name="Line 471">
          <a:extLst>
            <a:ext uri="{FF2B5EF4-FFF2-40B4-BE49-F238E27FC236}">
              <a16:creationId xmlns:a16="http://schemas.microsoft.com/office/drawing/2014/main" id="{6EDA1796-055D-41A5-90CB-8FB6DDD59778}"/>
            </a:ext>
          </a:extLst>
        </xdr:cNvPr>
        <xdr:cNvSpPr>
          <a:spLocks noChangeShapeType="1"/>
        </xdr:cNvSpPr>
      </xdr:nvSpPr>
      <xdr:spPr>
        <a:xfrm>
          <a:off x="10601325" y="1517468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85</xdr:row>
      <xdr:rowOff>0</xdr:rowOff>
    </xdr:from>
    <xdr:to>
      <xdr:col>0</xdr:col>
      <xdr:colOff>9525</xdr:colOff>
      <xdr:row>85</xdr:row>
      <xdr:rowOff>0</xdr:rowOff>
    </xdr:to>
    <xdr:sp macro="" textlink="">
      <xdr:nvSpPr>
        <xdr:cNvPr id="372" name="Line 472">
          <a:extLst>
            <a:ext uri="{FF2B5EF4-FFF2-40B4-BE49-F238E27FC236}">
              <a16:creationId xmlns:a16="http://schemas.microsoft.com/office/drawing/2014/main" id="{021EFCD0-CDD4-4A11-BEA1-835FA3260964}"/>
            </a:ext>
          </a:extLst>
        </xdr:cNvPr>
        <xdr:cNvSpPr>
          <a:spLocks noChangeShapeType="1"/>
        </xdr:cNvSpPr>
      </xdr:nvSpPr>
      <xdr:spPr>
        <a:xfrm>
          <a:off x="10601325" y="1517468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85</xdr:row>
      <xdr:rowOff>0</xdr:rowOff>
    </xdr:from>
    <xdr:to>
      <xdr:col>0</xdr:col>
      <xdr:colOff>9525</xdr:colOff>
      <xdr:row>85</xdr:row>
      <xdr:rowOff>0</xdr:rowOff>
    </xdr:to>
    <xdr:sp macro="" textlink="">
      <xdr:nvSpPr>
        <xdr:cNvPr id="373" name="Line 473">
          <a:extLst>
            <a:ext uri="{FF2B5EF4-FFF2-40B4-BE49-F238E27FC236}">
              <a16:creationId xmlns:a16="http://schemas.microsoft.com/office/drawing/2014/main" id="{03B4579B-FC80-4EB7-9448-0253A05B683F}"/>
            </a:ext>
          </a:extLst>
        </xdr:cNvPr>
        <xdr:cNvSpPr>
          <a:spLocks noChangeShapeType="1"/>
        </xdr:cNvSpPr>
      </xdr:nvSpPr>
      <xdr:spPr>
        <a:xfrm>
          <a:off x="10601325" y="1517468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85</xdr:row>
      <xdr:rowOff>0</xdr:rowOff>
    </xdr:from>
    <xdr:to>
      <xdr:col>0</xdr:col>
      <xdr:colOff>9525</xdr:colOff>
      <xdr:row>85</xdr:row>
      <xdr:rowOff>0</xdr:rowOff>
    </xdr:to>
    <xdr:sp macro="" textlink="">
      <xdr:nvSpPr>
        <xdr:cNvPr id="374" name="Line 474">
          <a:extLst>
            <a:ext uri="{FF2B5EF4-FFF2-40B4-BE49-F238E27FC236}">
              <a16:creationId xmlns:a16="http://schemas.microsoft.com/office/drawing/2014/main" id="{BF475836-6B6A-42E9-87DD-3594B6977E5E}"/>
            </a:ext>
          </a:extLst>
        </xdr:cNvPr>
        <xdr:cNvSpPr>
          <a:spLocks noChangeShapeType="1"/>
        </xdr:cNvSpPr>
      </xdr:nvSpPr>
      <xdr:spPr>
        <a:xfrm>
          <a:off x="10601325" y="1517468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3175</xdr:colOff>
      <xdr:row>84</xdr:row>
      <xdr:rowOff>38100</xdr:rowOff>
    </xdr:from>
    <xdr:to>
      <xdr:col>1</xdr:col>
      <xdr:colOff>63500</xdr:colOff>
      <xdr:row>88</xdr:row>
      <xdr:rowOff>101600</xdr:rowOff>
    </xdr:to>
    <xdr:sp macro="" textlink="">
      <xdr:nvSpPr>
        <xdr:cNvPr id="375" name="AutoShape 475">
          <a:extLst>
            <a:ext uri="{FF2B5EF4-FFF2-40B4-BE49-F238E27FC236}">
              <a16:creationId xmlns:a16="http://schemas.microsoft.com/office/drawing/2014/main" id="{BB2033FA-1654-4EDB-BC75-C22E17E2DBD9}"/>
            </a:ext>
          </a:extLst>
        </xdr:cNvPr>
        <xdr:cNvSpPr/>
      </xdr:nvSpPr>
      <xdr:spPr>
        <a:xfrm>
          <a:off x="371475" y="10452100"/>
          <a:ext cx="60325" cy="546100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84</xdr:row>
      <xdr:rowOff>10160</xdr:rowOff>
    </xdr:from>
    <xdr:to>
      <xdr:col>4</xdr:col>
      <xdr:colOff>76200</xdr:colOff>
      <xdr:row>88</xdr:row>
      <xdr:rowOff>76200</xdr:rowOff>
    </xdr:to>
    <xdr:sp macro="" textlink="">
      <xdr:nvSpPr>
        <xdr:cNvPr id="376" name="AutoShape 476">
          <a:extLst>
            <a:ext uri="{FF2B5EF4-FFF2-40B4-BE49-F238E27FC236}">
              <a16:creationId xmlns:a16="http://schemas.microsoft.com/office/drawing/2014/main" id="{8ED58BC6-7F1C-4D7A-9395-AD07635B9932}"/>
            </a:ext>
          </a:extLst>
        </xdr:cNvPr>
        <xdr:cNvSpPr/>
      </xdr:nvSpPr>
      <xdr:spPr>
        <a:xfrm>
          <a:off x="1162050" y="10424160"/>
          <a:ext cx="76200" cy="548640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85</xdr:row>
      <xdr:rowOff>0</xdr:rowOff>
    </xdr:from>
    <xdr:to>
      <xdr:col>0</xdr:col>
      <xdr:colOff>9525</xdr:colOff>
      <xdr:row>85</xdr:row>
      <xdr:rowOff>0</xdr:rowOff>
    </xdr:to>
    <xdr:sp macro="" textlink="">
      <xdr:nvSpPr>
        <xdr:cNvPr id="377" name="Line 478">
          <a:extLst>
            <a:ext uri="{FF2B5EF4-FFF2-40B4-BE49-F238E27FC236}">
              <a16:creationId xmlns:a16="http://schemas.microsoft.com/office/drawing/2014/main" id="{FC57E628-2A3D-46E3-B019-7B5CDE306D59}"/>
            </a:ext>
          </a:extLst>
        </xdr:cNvPr>
        <xdr:cNvSpPr>
          <a:spLocks noChangeShapeType="1"/>
        </xdr:cNvSpPr>
      </xdr:nvSpPr>
      <xdr:spPr>
        <a:xfrm>
          <a:off x="10601325" y="1517468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85</xdr:row>
      <xdr:rowOff>0</xdr:rowOff>
    </xdr:from>
    <xdr:to>
      <xdr:col>0</xdr:col>
      <xdr:colOff>9525</xdr:colOff>
      <xdr:row>85</xdr:row>
      <xdr:rowOff>0</xdr:rowOff>
    </xdr:to>
    <xdr:sp macro="" textlink="">
      <xdr:nvSpPr>
        <xdr:cNvPr id="378" name="Line 479">
          <a:extLst>
            <a:ext uri="{FF2B5EF4-FFF2-40B4-BE49-F238E27FC236}">
              <a16:creationId xmlns:a16="http://schemas.microsoft.com/office/drawing/2014/main" id="{9737C404-315E-4B4F-84B3-1E3C85698F62}"/>
            </a:ext>
          </a:extLst>
        </xdr:cNvPr>
        <xdr:cNvSpPr>
          <a:spLocks noChangeShapeType="1"/>
        </xdr:cNvSpPr>
      </xdr:nvSpPr>
      <xdr:spPr>
        <a:xfrm>
          <a:off x="10601325" y="1517468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85</xdr:row>
      <xdr:rowOff>0</xdr:rowOff>
    </xdr:from>
    <xdr:to>
      <xdr:col>0</xdr:col>
      <xdr:colOff>9525</xdr:colOff>
      <xdr:row>85</xdr:row>
      <xdr:rowOff>0</xdr:rowOff>
    </xdr:to>
    <xdr:sp macro="" textlink="">
      <xdr:nvSpPr>
        <xdr:cNvPr id="379" name="Line 480">
          <a:extLst>
            <a:ext uri="{FF2B5EF4-FFF2-40B4-BE49-F238E27FC236}">
              <a16:creationId xmlns:a16="http://schemas.microsoft.com/office/drawing/2014/main" id="{0EA8A333-74C3-42F8-8D55-62BB84ED4C02}"/>
            </a:ext>
          </a:extLst>
        </xdr:cNvPr>
        <xdr:cNvSpPr>
          <a:spLocks noChangeShapeType="1"/>
        </xdr:cNvSpPr>
      </xdr:nvSpPr>
      <xdr:spPr>
        <a:xfrm>
          <a:off x="10601325" y="1517468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85</xdr:row>
      <xdr:rowOff>0</xdr:rowOff>
    </xdr:from>
    <xdr:to>
      <xdr:col>0</xdr:col>
      <xdr:colOff>9525</xdr:colOff>
      <xdr:row>85</xdr:row>
      <xdr:rowOff>0</xdr:rowOff>
    </xdr:to>
    <xdr:sp macro="" textlink="">
      <xdr:nvSpPr>
        <xdr:cNvPr id="380" name="Line 481">
          <a:extLst>
            <a:ext uri="{FF2B5EF4-FFF2-40B4-BE49-F238E27FC236}">
              <a16:creationId xmlns:a16="http://schemas.microsoft.com/office/drawing/2014/main" id="{F443A8A8-CD05-430B-902D-48049BEE81EF}"/>
            </a:ext>
          </a:extLst>
        </xdr:cNvPr>
        <xdr:cNvSpPr>
          <a:spLocks noChangeShapeType="1"/>
        </xdr:cNvSpPr>
      </xdr:nvSpPr>
      <xdr:spPr>
        <a:xfrm>
          <a:off x="10601325" y="1517468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85</xdr:row>
      <xdr:rowOff>0</xdr:rowOff>
    </xdr:from>
    <xdr:to>
      <xdr:col>0</xdr:col>
      <xdr:colOff>9525</xdr:colOff>
      <xdr:row>85</xdr:row>
      <xdr:rowOff>0</xdr:rowOff>
    </xdr:to>
    <xdr:sp macro="" textlink="">
      <xdr:nvSpPr>
        <xdr:cNvPr id="381" name="Line 482">
          <a:extLst>
            <a:ext uri="{FF2B5EF4-FFF2-40B4-BE49-F238E27FC236}">
              <a16:creationId xmlns:a16="http://schemas.microsoft.com/office/drawing/2014/main" id="{F2E0C9F4-A7B0-4056-A3B7-A9C8C4747A5D}"/>
            </a:ext>
          </a:extLst>
        </xdr:cNvPr>
        <xdr:cNvSpPr>
          <a:spLocks noChangeShapeType="1"/>
        </xdr:cNvSpPr>
      </xdr:nvSpPr>
      <xdr:spPr>
        <a:xfrm>
          <a:off x="10601325" y="1517468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24</xdr:row>
      <xdr:rowOff>10160</xdr:rowOff>
    </xdr:from>
    <xdr:to>
      <xdr:col>4</xdr:col>
      <xdr:colOff>66675</xdr:colOff>
      <xdr:row>27</xdr:row>
      <xdr:rowOff>104775</xdr:rowOff>
    </xdr:to>
    <xdr:sp macro="" textlink="">
      <xdr:nvSpPr>
        <xdr:cNvPr id="300" name="AutoShape 360">
          <a:extLst>
            <a:ext uri="{FF2B5EF4-FFF2-40B4-BE49-F238E27FC236}">
              <a16:creationId xmlns:a16="http://schemas.microsoft.com/office/drawing/2014/main" id="{8C4BC7DA-4CF0-DD4D-9E4C-18B0FF251226}"/>
            </a:ext>
          </a:extLst>
        </xdr:cNvPr>
        <xdr:cNvSpPr/>
      </xdr:nvSpPr>
      <xdr:spPr>
        <a:xfrm>
          <a:off x="1162050" y="3128010"/>
          <a:ext cx="47625" cy="456565"/>
        </a:xfrm>
        <a:prstGeom prst="rightBrace">
          <a:avLst>
            <a:gd name="adj1" fmla="val 10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24</xdr:row>
      <xdr:rowOff>19050</xdr:rowOff>
    </xdr:from>
    <xdr:to>
      <xdr:col>1</xdr:col>
      <xdr:colOff>85725</xdr:colOff>
      <xdr:row>27</xdr:row>
      <xdr:rowOff>104775</xdr:rowOff>
    </xdr:to>
    <xdr:sp macro="" textlink="">
      <xdr:nvSpPr>
        <xdr:cNvPr id="301" name="AutoShape 365">
          <a:extLst>
            <a:ext uri="{FF2B5EF4-FFF2-40B4-BE49-F238E27FC236}">
              <a16:creationId xmlns:a16="http://schemas.microsoft.com/office/drawing/2014/main" id="{E430B1D6-E7B5-0E4A-94C9-043465E9D8EB}"/>
            </a:ext>
          </a:extLst>
        </xdr:cNvPr>
        <xdr:cNvSpPr/>
      </xdr:nvSpPr>
      <xdr:spPr>
        <a:xfrm>
          <a:off x="377825" y="31369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76</xdr:row>
      <xdr:rowOff>0</xdr:rowOff>
    </xdr:from>
    <xdr:to>
      <xdr:col>21</xdr:col>
      <xdr:colOff>95250</xdr:colOff>
      <xdr:row>76</xdr:row>
      <xdr:rowOff>0</xdr:rowOff>
    </xdr:to>
    <xdr:sp macro="" textlink="">
      <xdr:nvSpPr>
        <xdr:cNvPr id="323" name="Line 289">
          <a:extLst>
            <a:ext uri="{FF2B5EF4-FFF2-40B4-BE49-F238E27FC236}">
              <a16:creationId xmlns:a16="http://schemas.microsoft.com/office/drawing/2014/main" id="{0099A4B2-D6F2-C54D-A9EF-71113C50BD1B}"/>
            </a:ext>
          </a:extLst>
        </xdr:cNvPr>
        <xdr:cNvSpPr>
          <a:spLocks noChangeShapeType="1"/>
        </xdr:cNvSpPr>
      </xdr:nvSpPr>
      <xdr:spPr>
        <a:xfrm>
          <a:off x="7751536" y="9488714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9525</xdr:colOff>
      <xdr:row>75</xdr:row>
      <xdr:rowOff>0</xdr:rowOff>
    </xdr:from>
    <xdr:to>
      <xdr:col>18</xdr:col>
      <xdr:colOff>9525</xdr:colOff>
      <xdr:row>75</xdr:row>
      <xdr:rowOff>0</xdr:rowOff>
    </xdr:to>
    <xdr:sp macro="" textlink="">
      <xdr:nvSpPr>
        <xdr:cNvPr id="324" name="Line 325">
          <a:extLst>
            <a:ext uri="{FF2B5EF4-FFF2-40B4-BE49-F238E27FC236}">
              <a16:creationId xmlns:a16="http://schemas.microsoft.com/office/drawing/2014/main" id="{B8D855A1-FABF-1942-A6F6-72F16A1E3177}"/>
            </a:ext>
          </a:extLst>
        </xdr:cNvPr>
        <xdr:cNvSpPr>
          <a:spLocks noChangeShapeType="1"/>
        </xdr:cNvSpPr>
      </xdr:nvSpPr>
      <xdr:spPr>
        <a:xfrm>
          <a:off x="6413954" y="932542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115</xdr:row>
      <xdr:rowOff>19050</xdr:rowOff>
    </xdr:from>
    <xdr:to>
      <xdr:col>1</xdr:col>
      <xdr:colOff>85725</xdr:colOff>
      <xdr:row>118</xdr:row>
      <xdr:rowOff>104775</xdr:rowOff>
    </xdr:to>
    <xdr:sp macro="" textlink="">
      <xdr:nvSpPr>
        <xdr:cNvPr id="162" name="AutoShape 352">
          <a:extLst>
            <a:ext uri="{FF2B5EF4-FFF2-40B4-BE49-F238E27FC236}">
              <a16:creationId xmlns:a16="http://schemas.microsoft.com/office/drawing/2014/main" id="{8F9EF4C2-AFD3-4267-AD07-A8AAE4F207BE}"/>
            </a:ext>
          </a:extLst>
        </xdr:cNvPr>
        <xdr:cNvSpPr/>
      </xdr:nvSpPr>
      <xdr:spPr>
        <a:xfrm>
          <a:off x="377825" y="139954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115</xdr:row>
      <xdr:rowOff>10160</xdr:rowOff>
    </xdr:from>
    <xdr:to>
      <xdr:col>4</xdr:col>
      <xdr:colOff>76200</xdr:colOff>
      <xdr:row>118</xdr:row>
      <xdr:rowOff>104775</xdr:rowOff>
    </xdr:to>
    <xdr:sp macro="" textlink="">
      <xdr:nvSpPr>
        <xdr:cNvPr id="163" name="AutoShape 389">
          <a:extLst>
            <a:ext uri="{FF2B5EF4-FFF2-40B4-BE49-F238E27FC236}">
              <a16:creationId xmlns:a16="http://schemas.microsoft.com/office/drawing/2014/main" id="{55436E2C-3B5A-4A54-A642-A2DD65B0054B}"/>
            </a:ext>
          </a:extLst>
        </xdr:cNvPr>
        <xdr:cNvSpPr/>
      </xdr:nvSpPr>
      <xdr:spPr>
        <a:xfrm>
          <a:off x="1143000" y="13986510"/>
          <a:ext cx="76200" cy="4565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115</xdr:row>
      <xdr:rowOff>19050</xdr:rowOff>
    </xdr:from>
    <xdr:to>
      <xdr:col>35</xdr:col>
      <xdr:colOff>85725</xdr:colOff>
      <xdr:row>118</xdr:row>
      <xdr:rowOff>104775</xdr:rowOff>
    </xdr:to>
    <xdr:sp macro="" textlink="">
      <xdr:nvSpPr>
        <xdr:cNvPr id="164" name="AutoShape 352">
          <a:extLst>
            <a:ext uri="{FF2B5EF4-FFF2-40B4-BE49-F238E27FC236}">
              <a16:creationId xmlns:a16="http://schemas.microsoft.com/office/drawing/2014/main" id="{1B3EDAE8-96BA-48F7-8DB3-23C6AEEF8732}"/>
            </a:ext>
          </a:extLst>
        </xdr:cNvPr>
        <xdr:cNvSpPr/>
      </xdr:nvSpPr>
      <xdr:spPr>
        <a:xfrm>
          <a:off x="7921625" y="13995400"/>
          <a:ext cx="76200" cy="4476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115</xdr:row>
      <xdr:rowOff>10160</xdr:rowOff>
    </xdr:from>
    <xdr:to>
      <xdr:col>38</xdr:col>
      <xdr:colOff>76200</xdr:colOff>
      <xdr:row>118</xdr:row>
      <xdr:rowOff>104775</xdr:rowOff>
    </xdr:to>
    <xdr:sp macro="" textlink="">
      <xdr:nvSpPr>
        <xdr:cNvPr id="165" name="AutoShape 389">
          <a:extLst>
            <a:ext uri="{FF2B5EF4-FFF2-40B4-BE49-F238E27FC236}">
              <a16:creationId xmlns:a16="http://schemas.microsoft.com/office/drawing/2014/main" id="{0657A6B3-717C-4492-BBE1-4A64D9747830}"/>
            </a:ext>
          </a:extLst>
        </xdr:cNvPr>
        <xdr:cNvSpPr/>
      </xdr:nvSpPr>
      <xdr:spPr>
        <a:xfrm>
          <a:off x="8686800" y="13986510"/>
          <a:ext cx="76200" cy="4565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215900</xdr:colOff>
      <xdr:row>3</xdr:row>
      <xdr:rowOff>0</xdr:rowOff>
    </xdr:from>
    <xdr:to>
      <xdr:col>14</xdr:col>
      <xdr:colOff>215900</xdr:colOff>
      <xdr:row>121</xdr:row>
      <xdr:rowOff>25400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67780E0A-3A92-40C4-A98D-06D66199E9C4}"/>
            </a:ext>
          </a:extLst>
        </xdr:cNvPr>
        <xdr:cNvCxnSpPr/>
      </xdr:nvCxnSpPr>
      <xdr:spPr>
        <a:xfrm>
          <a:off x="3975100" y="635000"/>
          <a:ext cx="0" cy="14268450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121</xdr:row>
      <xdr:rowOff>28575</xdr:rowOff>
    </xdr:to>
    <xdr:cxnSp macro="">
      <xdr:nvCxnSpPr>
        <xdr:cNvPr id="174" name="直線コネクタ 173">
          <a:extLst>
            <a:ext uri="{FF2B5EF4-FFF2-40B4-BE49-F238E27FC236}">
              <a16:creationId xmlns:a16="http://schemas.microsoft.com/office/drawing/2014/main" id="{BF83462E-2C68-4DE3-AE1F-A674A356C26B}"/>
            </a:ext>
          </a:extLst>
        </xdr:cNvPr>
        <xdr:cNvCxnSpPr/>
      </xdr:nvCxnSpPr>
      <xdr:spPr>
        <a:xfrm>
          <a:off x="2733675" y="638175"/>
          <a:ext cx="0" cy="14516100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</xdr:row>
      <xdr:rowOff>19050</xdr:rowOff>
    </xdr:from>
    <xdr:to>
      <xdr:col>24</xdr:col>
      <xdr:colOff>0</xdr:colOff>
      <xdr:row>121</xdr:row>
      <xdr:rowOff>44450</xdr:rowOff>
    </xdr:to>
    <xdr:cxnSp macro="">
      <xdr:nvCxnSpPr>
        <xdr:cNvPr id="176" name="直線コネクタ 175">
          <a:extLst>
            <a:ext uri="{FF2B5EF4-FFF2-40B4-BE49-F238E27FC236}">
              <a16:creationId xmlns:a16="http://schemas.microsoft.com/office/drawing/2014/main" id="{70A6A22C-D20F-4424-A44C-C8BC208C024C}"/>
            </a:ext>
          </a:extLst>
        </xdr:cNvPr>
        <xdr:cNvCxnSpPr/>
      </xdr:nvCxnSpPr>
      <xdr:spPr>
        <a:xfrm>
          <a:off x="6235700" y="654050"/>
          <a:ext cx="0" cy="14147800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</xdr:row>
      <xdr:rowOff>0</xdr:rowOff>
    </xdr:from>
    <xdr:to>
      <xdr:col>29</xdr:col>
      <xdr:colOff>0</xdr:colOff>
      <xdr:row>121</xdr:row>
      <xdr:rowOff>25400</xdr:rowOff>
    </xdr:to>
    <xdr:cxnSp macro="">
      <xdr:nvCxnSpPr>
        <xdr:cNvPr id="177" name="直線コネクタ 176">
          <a:extLst>
            <a:ext uri="{FF2B5EF4-FFF2-40B4-BE49-F238E27FC236}">
              <a16:creationId xmlns:a16="http://schemas.microsoft.com/office/drawing/2014/main" id="{60A2B1EB-27E0-415E-BE48-D0A380554EEC}"/>
            </a:ext>
          </a:extLst>
        </xdr:cNvPr>
        <xdr:cNvCxnSpPr/>
      </xdr:nvCxnSpPr>
      <xdr:spPr>
        <a:xfrm>
          <a:off x="6337300" y="641350"/>
          <a:ext cx="0" cy="14084300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112</xdr:row>
      <xdr:rowOff>0</xdr:rowOff>
    </xdr:from>
    <xdr:to>
      <xdr:col>17</xdr:col>
      <xdr:colOff>9525</xdr:colOff>
      <xdr:row>112</xdr:row>
      <xdr:rowOff>0</xdr:rowOff>
    </xdr:to>
    <xdr:sp macro="" textlink="">
      <xdr:nvSpPr>
        <xdr:cNvPr id="57" name="Line 470">
          <a:extLst>
            <a:ext uri="{FF2B5EF4-FFF2-40B4-BE49-F238E27FC236}">
              <a16:creationId xmlns:a16="http://schemas.microsoft.com/office/drawing/2014/main" id="{440BACE5-B59D-4184-BB34-23B2FA7E4319}"/>
            </a:ext>
          </a:extLst>
        </xdr:cNvPr>
        <xdr:cNvSpPr>
          <a:spLocks noChangeShapeType="1"/>
        </xdr:cNvSpPr>
      </xdr:nvSpPr>
      <xdr:spPr>
        <a:xfrm>
          <a:off x="9525" y="1019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112</xdr:row>
      <xdr:rowOff>0</xdr:rowOff>
    </xdr:from>
    <xdr:to>
      <xdr:col>17</xdr:col>
      <xdr:colOff>9525</xdr:colOff>
      <xdr:row>112</xdr:row>
      <xdr:rowOff>0</xdr:rowOff>
    </xdr:to>
    <xdr:sp macro="" textlink="">
      <xdr:nvSpPr>
        <xdr:cNvPr id="59" name="Line 471">
          <a:extLst>
            <a:ext uri="{FF2B5EF4-FFF2-40B4-BE49-F238E27FC236}">
              <a16:creationId xmlns:a16="http://schemas.microsoft.com/office/drawing/2014/main" id="{02256653-DB86-4B44-B1A9-C18528DA7534}"/>
            </a:ext>
          </a:extLst>
        </xdr:cNvPr>
        <xdr:cNvSpPr>
          <a:spLocks noChangeShapeType="1"/>
        </xdr:cNvSpPr>
      </xdr:nvSpPr>
      <xdr:spPr>
        <a:xfrm>
          <a:off x="9525" y="1019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112</xdr:row>
      <xdr:rowOff>0</xdr:rowOff>
    </xdr:from>
    <xdr:to>
      <xdr:col>17</xdr:col>
      <xdr:colOff>9525</xdr:colOff>
      <xdr:row>112</xdr:row>
      <xdr:rowOff>0</xdr:rowOff>
    </xdr:to>
    <xdr:sp macro="" textlink="">
      <xdr:nvSpPr>
        <xdr:cNvPr id="72" name="Line 472">
          <a:extLst>
            <a:ext uri="{FF2B5EF4-FFF2-40B4-BE49-F238E27FC236}">
              <a16:creationId xmlns:a16="http://schemas.microsoft.com/office/drawing/2014/main" id="{2E18E971-4D0E-4505-BC5F-2930F0821B58}"/>
            </a:ext>
          </a:extLst>
        </xdr:cNvPr>
        <xdr:cNvSpPr>
          <a:spLocks noChangeShapeType="1"/>
        </xdr:cNvSpPr>
      </xdr:nvSpPr>
      <xdr:spPr>
        <a:xfrm>
          <a:off x="9525" y="1019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112</xdr:row>
      <xdr:rowOff>0</xdr:rowOff>
    </xdr:from>
    <xdr:to>
      <xdr:col>17</xdr:col>
      <xdr:colOff>9525</xdr:colOff>
      <xdr:row>112</xdr:row>
      <xdr:rowOff>0</xdr:rowOff>
    </xdr:to>
    <xdr:sp macro="" textlink="">
      <xdr:nvSpPr>
        <xdr:cNvPr id="78" name="Line 473">
          <a:extLst>
            <a:ext uri="{FF2B5EF4-FFF2-40B4-BE49-F238E27FC236}">
              <a16:creationId xmlns:a16="http://schemas.microsoft.com/office/drawing/2014/main" id="{43D04B4C-BD06-4465-82F3-0B549FFCCDBD}"/>
            </a:ext>
          </a:extLst>
        </xdr:cNvPr>
        <xdr:cNvSpPr>
          <a:spLocks noChangeShapeType="1"/>
        </xdr:cNvSpPr>
      </xdr:nvSpPr>
      <xdr:spPr>
        <a:xfrm>
          <a:off x="9525" y="1019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112</xdr:row>
      <xdr:rowOff>0</xdr:rowOff>
    </xdr:from>
    <xdr:to>
      <xdr:col>17</xdr:col>
      <xdr:colOff>9525</xdr:colOff>
      <xdr:row>112</xdr:row>
      <xdr:rowOff>0</xdr:rowOff>
    </xdr:to>
    <xdr:sp macro="" textlink="">
      <xdr:nvSpPr>
        <xdr:cNvPr id="80" name="Line 474">
          <a:extLst>
            <a:ext uri="{FF2B5EF4-FFF2-40B4-BE49-F238E27FC236}">
              <a16:creationId xmlns:a16="http://schemas.microsoft.com/office/drawing/2014/main" id="{F967F993-D698-47AE-9FD3-27366754E678}"/>
            </a:ext>
          </a:extLst>
        </xdr:cNvPr>
        <xdr:cNvSpPr>
          <a:spLocks noChangeShapeType="1"/>
        </xdr:cNvSpPr>
      </xdr:nvSpPr>
      <xdr:spPr>
        <a:xfrm>
          <a:off x="9525" y="1019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112</xdr:row>
      <xdr:rowOff>0</xdr:rowOff>
    </xdr:from>
    <xdr:to>
      <xdr:col>17</xdr:col>
      <xdr:colOff>9525</xdr:colOff>
      <xdr:row>112</xdr:row>
      <xdr:rowOff>0</xdr:rowOff>
    </xdr:to>
    <xdr:sp macro="" textlink="">
      <xdr:nvSpPr>
        <xdr:cNvPr id="99" name="Line 478">
          <a:extLst>
            <a:ext uri="{FF2B5EF4-FFF2-40B4-BE49-F238E27FC236}">
              <a16:creationId xmlns:a16="http://schemas.microsoft.com/office/drawing/2014/main" id="{3F8F2A0E-3566-4B12-993C-2C4B23F3D790}"/>
            </a:ext>
          </a:extLst>
        </xdr:cNvPr>
        <xdr:cNvSpPr>
          <a:spLocks noChangeShapeType="1"/>
        </xdr:cNvSpPr>
      </xdr:nvSpPr>
      <xdr:spPr>
        <a:xfrm>
          <a:off x="9525" y="1019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112</xdr:row>
      <xdr:rowOff>0</xdr:rowOff>
    </xdr:from>
    <xdr:to>
      <xdr:col>17</xdr:col>
      <xdr:colOff>9525</xdr:colOff>
      <xdr:row>112</xdr:row>
      <xdr:rowOff>0</xdr:rowOff>
    </xdr:to>
    <xdr:sp macro="" textlink="">
      <xdr:nvSpPr>
        <xdr:cNvPr id="100" name="Line 479">
          <a:extLst>
            <a:ext uri="{FF2B5EF4-FFF2-40B4-BE49-F238E27FC236}">
              <a16:creationId xmlns:a16="http://schemas.microsoft.com/office/drawing/2014/main" id="{052B2C19-5910-479E-9BF3-AF7259AB428C}"/>
            </a:ext>
          </a:extLst>
        </xdr:cNvPr>
        <xdr:cNvSpPr>
          <a:spLocks noChangeShapeType="1"/>
        </xdr:cNvSpPr>
      </xdr:nvSpPr>
      <xdr:spPr>
        <a:xfrm>
          <a:off x="9525" y="1019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112</xdr:row>
      <xdr:rowOff>0</xdr:rowOff>
    </xdr:from>
    <xdr:to>
      <xdr:col>17</xdr:col>
      <xdr:colOff>9525</xdr:colOff>
      <xdr:row>112</xdr:row>
      <xdr:rowOff>0</xdr:rowOff>
    </xdr:to>
    <xdr:sp macro="" textlink="">
      <xdr:nvSpPr>
        <xdr:cNvPr id="101" name="Line 480">
          <a:extLst>
            <a:ext uri="{FF2B5EF4-FFF2-40B4-BE49-F238E27FC236}">
              <a16:creationId xmlns:a16="http://schemas.microsoft.com/office/drawing/2014/main" id="{600DAA2A-D8DA-4C5D-9454-4524B05960AA}"/>
            </a:ext>
          </a:extLst>
        </xdr:cNvPr>
        <xdr:cNvSpPr>
          <a:spLocks noChangeShapeType="1"/>
        </xdr:cNvSpPr>
      </xdr:nvSpPr>
      <xdr:spPr>
        <a:xfrm>
          <a:off x="9525" y="1019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112</xdr:row>
      <xdr:rowOff>0</xdr:rowOff>
    </xdr:from>
    <xdr:to>
      <xdr:col>17</xdr:col>
      <xdr:colOff>9525</xdr:colOff>
      <xdr:row>112</xdr:row>
      <xdr:rowOff>0</xdr:rowOff>
    </xdr:to>
    <xdr:sp macro="" textlink="">
      <xdr:nvSpPr>
        <xdr:cNvPr id="102" name="Line 481">
          <a:extLst>
            <a:ext uri="{FF2B5EF4-FFF2-40B4-BE49-F238E27FC236}">
              <a16:creationId xmlns:a16="http://schemas.microsoft.com/office/drawing/2014/main" id="{FB414049-4958-4691-9B3C-2811BA1B438F}"/>
            </a:ext>
          </a:extLst>
        </xdr:cNvPr>
        <xdr:cNvSpPr>
          <a:spLocks noChangeShapeType="1"/>
        </xdr:cNvSpPr>
      </xdr:nvSpPr>
      <xdr:spPr>
        <a:xfrm>
          <a:off x="9525" y="1019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112</xdr:row>
      <xdr:rowOff>0</xdr:rowOff>
    </xdr:from>
    <xdr:to>
      <xdr:col>17</xdr:col>
      <xdr:colOff>9525</xdr:colOff>
      <xdr:row>112</xdr:row>
      <xdr:rowOff>0</xdr:rowOff>
    </xdr:to>
    <xdr:sp macro="" textlink="">
      <xdr:nvSpPr>
        <xdr:cNvPr id="103" name="Line 482">
          <a:extLst>
            <a:ext uri="{FF2B5EF4-FFF2-40B4-BE49-F238E27FC236}">
              <a16:creationId xmlns:a16="http://schemas.microsoft.com/office/drawing/2014/main" id="{7D764661-8F0C-4C58-855C-B4C2C7AA89A7}"/>
            </a:ext>
          </a:extLst>
        </xdr:cNvPr>
        <xdr:cNvSpPr>
          <a:spLocks noChangeShapeType="1"/>
        </xdr:cNvSpPr>
      </xdr:nvSpPr>
      <xdr:spPr>
        <a:xfrm>
          <a:off x="9525" y="1019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67</xdr:row>
      <xdr:rowOff>0</xdr:rowOff>
    </xdr:from>
    <xdr:to>
      <xdr:col>34</xdr:col>
      <xdr:colOff>9525</xdr:colOff>
      <xdr:row>67</xdr:row>
      <xdr:rowOff>0</xdr:rowOff>
    </xdr:to>
    <xdr:sp macro="" textlink="">
      <xdr:nvSpPr>
        <xdr:cNvPr id="104" name="Line 311">
          <a:extLst>
            <a:ext uri="{FF2B5EF4-FFF2-40B4-BE49-F238E27FC236}">
              <a16:creationId xmlns:a16="http://schemas.microsoft.com/office/drawing/2014/main" id="{800EB60B-9E52-4956-A2E2-E0C77B86C2EC}"/>
            </a:ext>
          </a:extLst>
        </xdr:cNvPr>
        <xdr:cNvSpPr>
          <a:spLocks noChangeShapeType="1"/>
        </xdr:cNvSpPr>
      </xdr:nvSpPr>
      <xdr:spPr>
        <a:xfrm>
          <a:off x="8592608" y="879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67</xdr:row>
      <xdr:rowOff>0</xdr:rowOff>
    </xdr:from>
    <xdr:to>
      <xdr:col>34</xdr:col>
      <xdr:colOff>9525</xdr:colOff>
      <xdr:row>67</xdr:row>
      <xdr:rowOff>0</xdr:rowOff>
    </xdr:to>
    <xdr:sp macro="" textlink="">
      <xdr:nvSpPr>
        <xdr:cNvPr id="105" name="Line 313">
          <a:extLst>
            <a:ext uri="{FF2B5EF4-FFF2-40B4-BE49-F238E27FC236}">
              <a16:creationId xmlns:a16="http://schemas.microsoft.com/office/drawing/2014/main" id="{BF36BCD5-62A7-4164-BFF4-4CE7E649BDD2}"/>
            </a:ext>
          </a:extLst>
        </xdr:cNvPr>
        <xdr:cNvSpPr>
          <a:spLocks noChangeShapeType="1"/>
        </xdr:cNvSpPr>
      </xdr:nvSpPr>
      <xdr:spPr>
        <a:xfrm>
          <a:off x="8592608" y="879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67</xdr:row>
      <xdr:rowOff>0</xdr:rowOff>
    </xdr:from>
    <xdr:to>
      <xdr:col>34</xdr:col>
      <xdr:colOff>9525</xdr:colOff>
      <xdr:row>67</xdr:row>
      <xdr:rowOff>0</xdr:rowOff>
    </xdr:to>
    <xdr:sp macro="" textlink="">
      <xdr:nvSpPr>
        <xdr:cNvPr id="106" name="Line 314">
          <a:extLst>
            <a:ext uri="{FF2B5EF4-FFF2-40B4-BE49-F238E27FC236}">
              <a16:creationId xmlns:a16="http://schemas.microsoft.com/office/drawing/2014/main" id="{09C9D9F1-E615-41D0-9307-2798E98817EA}"/>
            </a:ext>
          </a:extLst>
        </xdr:cNvPr>
        <xdr:cNvSpPr>
          <a:spLocks noChangeShapeType="1"/>
        </xdr:cNvSpPr>
      </xdr:nvSpPr>
      <xdr:spPr>
        <a:xfrm>
          <a:off x="8592608" y="879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67</xdr:row>
      <xdr:rowOff>0</xdr:rowOff>
    </xdr:from>
    <xdr:to>
      <xdr:col>34</xdr:col>
      <xdr:colOff>9525</xdr:colOff>
      <xdr:row>67</xdr:row>
      <xdr:rowOff>0</xdr:rowOff>
    </xdr:to>
    <xdr:sp macro="" textlink="">
      <xdr:nvSpPr>
        <xdr:cNvPr id="107" name="Line 317">
          <a:extLst>
            <a:ext uri="{FF2B5EF4-FFF2-40B4-BE49-F238E27FC236}">
              <a16:creationId xmlns:a16="http://schemas.microsoft.com/office/drawing/2014/main" id="{3E569FA0-B974-4698-B3F6-E6DB2C528A78}"/>
            </a:ext>
          </a:extLst>
        </xdr:cNvPr>
        <xdr:cNvSpPr>
          <a:spLocks noChangeShapeType="1"/>
        </xdr:cNvSpPr>
      </xdr:nvSpPr>
      <xdr:spPr>
        <a:xfrm>
          <a:off x="8592608" y="879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67</xdr:row>
      <xdr:rowOff>0</xdr:rowOff>
    </xdr:from>
    <xdr:to>
      <xdr:col>34</xdr:col>
      <xdr:colOff>9525</xdr:colOff>
      <xdr:row>67</xdr:row>
      <xdr:rowOff>0</xdr:rowOff>
    </xdr:to>
    <xdr:sp macro="" textlink="">
      <xdr:nvSpPr>
        <xdr:cNvPr id="108" name="Line 318">
          <a:extLst>
            <a:ext uri="{FF2B5EF4-FFF2-40B4-BE49-F238E27FC236}">
              <a16:creationId xmlns:a16="http://schemas.microsoft.com/office/drawing/2014/main" id="{D7838732-BA97-48F3-8E23-E5BD4196EE17}"/>
            </a:ext>
          </a:extLst>
        </xdr:cNvPr>
        <xdr:cNvSpPr>
          <a:spLocks noChangeShapeType="1"/>
        </xdr:cNvSpPr>
      </xdr:nvSpPr>
      <xdr:spPr>
        <a:xfrm>
          <a:off x="8592608" y="879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66</xdr:row>
      <xdr:rowOff>19050</xdr:rowOff>
    </xdr:from>
    <xdr:to>
      <xdr:col>35</xdr:col>
      <xdr:colOff>85725</xdr:colOff>
      <xdr:row>69</xdr:row>
      <xdr:rowOff>104775</xdr:rowOff>
    </xdr:to>
    <xdr:sp macro="" textlink="">
      <xdr:nvSpPr>
        <xdr:cNvPr id="109" name="AutoShape 453">
          <a:extLst>
            <a:ext uri="{FF2B5EF4-FFF2-40B4-BE49-F238E27FC236}">
              <a16:creationId xmlns:a16="http://schemas.microsoft.com/office/drawing/2014/main" id="{10B1F091-75A3-4875-B1F6-DC02F230A1F4}"/>
            </a:ext>
          </a:extLst>
        </xdr:cNvPr>
        <xdr:cNvSpPr/>
      </xdr:nvSpPr>
      <xdr:spPr>
        <a:xfrm>
          <a:off x="8963025" y="8697383"/>
          <a:ext cx="76200" cy="4349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66</xdr:row>
      <xdr:rowOff>16510</xdr:rowOff>
    </xdr:from>
    <xdr:to>
      <xdr:col>38</xdr:col>
      <xdr:colOff>76200</xdr:colOff>
      <xdr:row>69</xdr:row>
      <xdr:rowOff>111125</xdr:rowOff>
    </xdr:to>
    <xdr:sp macro="" textlink="">
      <xdr:nvSpPr>
        <xdr:cNvPr id="110" name="AutoShape 455">
          <a:extLst>
            <a:ext uri="{FF2B5EF4-FFF2-40B4-BE49-F238E27FC236}">
              <a16:creationId xmlns:a16="http://schemas.microsoft.com/office/drawing/2014/main" id="{D6C3AA2E-8485-42ED-A921-A6C2853EE28A}"/>
            </a:ext>
          </a:extLst>
        </xdr:cNvPr>
        <xdr:cNvSpPr/>
      </xdr:nvSpPr>
      <xdr:spPr>
        <a:xfrm>
          <a:off x="9736667" y="8694843"/>
          <a:ext cx="76200" cy="4438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56</xdr:row>
      <xdr:rowOff>25400</xdr:rowOff>
    </xdr:from>
    <xdr:to>
      <xdr:col>18</xdr:col>
      <xdr:colOff>55880</xdr:colOff>
      <xdr:row>59</xdr:row>
      <xdr:rowOff>103505</xdr:rowOff>
    </xdr:to>
    <xdr:sp macro="" textlink="">
      <xdr:nvSpPr>
        <xdr:cNvPr id="41" name="AutoShape 355">
          <a:extLst>
            <a:ext uri="{FF2B5EF4-FFF2-40B4-BE49-F238E27FC236}">
              <a16:creationId xmlns:a16="http://schemas.microsoft.com/office/drawing/2014/main" id="{71C30629-D114-491A-8D67-3EF62440C176}"/>
            </a:ext>
          </a:extLst>
        </xdr:cNvPr>
        <xdr:cNvSpPr/>
      </xdr:nvSpPr>
      <xdr:spPr>
        <a:xfrm>
          <a:off x="4749800" y="12007850"/>
          <a:ext cx="55880" cy="44005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220768</xdr:colOff>
      <xdr:row>56</xdr:row>
      <xdr:rowOff>22860</xdr:rowOff>
    </xdr:from>
    <xdr:to>
      <xdr:col>21</xdr:col>
      <xdr:colOff>39793</xdr:colOff>
      <xdr:row>59</xdr:row>
      <xdr:rowOff>102870</xdr:rowOff>
    </xdr:to>
    <xdr:sp macro="" textlink="">
      <xdr:nvSpPr>
        <xdr:cNvPr id="49" name="AutoShape 406">
          <a:extLst>
            <a:ext uri="{FF2B5EF4-FFF2-40B4-BE49-F238E27FC236}">
              <a16:creationId xmlns:a16="http://schemas.microsoft.com/office/drawing/2014/main" id="{C30680DE-2426-47CB-8580-25DA578EC470}"/>
            </a:ext>
          </a:extLst>
        </xdr:cNvPr>
        <xdr:cNvSpPr/>
      </xdr:nvSpPr>
      <xdr:spPr>
        <a:xfrm>
          <a:off x="5465868" y="12005310"/>
          <a:ext cx="66675" cy="441960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45</xdr:row>
      <xdr:rowOff>0</xdr:rowOff>
    </xdr:from>
    <xdr:to>
      <xdr:col>21</xdr:col>
      <xdr:colOff>95250</xdr:colOff>
      <xdr:row>45</xdr:row>
      <xdr:rowOff>0</xdr:rowOff>
    </xdr:to>
    <xdr:sp macro="" textlink="">
      <xdr:nvSpPr>
        <xdr:cNvPr id="111" name="Line 289">
          <a:extLst>
            <a:ext uri="{FF2B5EF4-FFF2-40B4-BE49-F238E27FC236}">
              <a16:creationId xmlns:a16="http://schemas.microsoft.com/office/drawing/2014/main" id="{C222A1CE-AC59-419E-B56B-54A6704ECB76}"/>
            </a:ext>
          </a:extLst>
        </xdr:cNvPr>
        <xdr:cNvSpPr>
          <a:spLocks noChangeShapeType="1"/>
        </xdr:cNvSpPr>
      </xdr:nvSpPr>
      <xdr:spPr>
        <a:xfrm>
          <a:off x="5588000" y="94488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9525</xdr:colOff>
      <xdr:row>44</xdr:row>
      <xdr:rowOff>0</xdr:rowOff>
    </xdr:from>
    <xdr:to>
      <xdr:col>18</xdr:col>
      <xdr:colOff>9525</xdr:colOff>
      <xdr:row>44</xdr:row>
      <xdr:rowOff>0</xdr:rowOff>
    </xdr:to>
    <xdr:sp macro="" textlink="">
      <xdr:nvSpPr>
        <xdr:cNvPr id="112" name="Line 325">
          <a:extLst>
            <a:ext uri="{FF2B5EF4-FFF2-40B4-BE49-F238E27FC236}">
              <a16:creationId xmlns:a16="http://schemas.microsoft.com/office/drawing/2014/main" id="{88AC184E-5FEF-4A7B-A4F9-7563EE8E26D5}"/>
            </a:ext>
          </a:extLst>
        </xdr:cNvPr>
        <xdr:cNvSpPr>
          <a:spLocks noChangeShapeType="1"/>
        </xdr:cNvSpPr>
      </xdr:nvSpPr>
      <xdr:spPr>
        <a:xfrm>
          <a:off x="4759325" y="932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99</xdr:row>
      <xdr:rowOff>0</xdr:rowOff>
    </xdr:from>
    <xdr:to>
      <xdr:col>17</xdr:col>
      <xdr:colOff>9525</xdr:colOff>
      <xdr:row>99</xdr:row>
      <xdr:rowOff>0</xdr:rowOff>
    </xdr:to>
    <xdr:sp macro="" textlink="">
      <xdr:nvSpPr>
        <xdr:cNvPr id="114" name="Line 470">
          <a:extLst>
            <a:ext uri="{FF2B5EF4-FFF2-40B4-BE49-F238E27FC236}">
              <a16:creationId xmlns:a16="http://schemas.microsoft.com/office/drawing/2014/main" id="{39372036-C700-4B73-B1F4-B7C1CBD2AB55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99</xdr:row>
      <xdr:rowOff>0</xdr:rowOff>
    </xdr:from>
    <xdr:to>
      <xdr:col>17</xdr:col>
      <xdr:colOff>9525</xdr:colOff>
      <xdr:row>99</xdr:row>
      <xdr:rowOff>0</xdr:rowOff>
    </xdr:to>
    <xdr:sp macro="" textlink="">
      <xdr:nvSpPr>
        <xdr:cNvPr id="115" name="Line 471">
          <a:extLst>
            <a:ext uri="{FF2B5EF4-FFF2-40B4-BE49-F238E27FC236}">
              <a16:creationId xmlns:a16="http://schemas.microsoft.com/office/drawing/2014/main" id="{5C080AD8-9E82-499C-93BD-5EC27062C0C0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99</xdr:row>
      <xdr:rowOff>0</xdr:rowOff>
    </xdr:from>
    <xdr:to>
      <xdr:col>17</xdr:col>
      <xdr:colOff>9525</xdr:colOff>
      <xdr:row>99</xdr:row>
      <xdr:rowOff>0</xdr:rowOff>
    </xdr:to>
    <xdr:sp macro="" textlink="">
      <xdr:nvSpPr>
        <xdr:cNvPr id="116" name="Line 472">
          <a:extLst>
            <a:ext uri="{FF2B5EF4-FFF2-40B4-BE49-F238E27FC236}">
              <a16:creationId xmlns:a16="http://schemas.microsoft.com/office/drawing/2014/main" id="{B1384E24-9140-4EF2-B856-7717E0C0FEBA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99</xdr:row>
      <xdr:rowOff>0</xdr:rowOff>
    </xdr:from>
    <xdr:to>
      <xdr:col>17</xdr:col>
      <xdr:colOff>9525</xdr:colOff>
      <xdr:row>99</xdr:row>
      <xdr:rowOff>0</xdr:rowOff>
    </xdr:to>
    <xdr:sp macro="" textlink="">
      <xdr:nvSpPr>
        <xdr:cNvPr id="117" name="Line 473">
          <a:extLst>
            <a:ext uri="{FF2B5EF4-FFF2-40B4-BE49-F238E27FC236}">
              <a16:creationId xmlns:a16="http://schemas.microsoft.com/office/drawing/2014/main" id="{B9EB8C95-0E0E-46CF-AF16-0E506A0CDFCD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99</xdr:row>
      <xdr:rowOff>0</xdr:rowOff>
    </xdr:from>
    <xdr:to>
      <xdr:col>17</xdr:col>
      <xdr:colOff>9525</xdr:colOff>
      <xdr:row>99</xdr:row>
      <xdr:rowOff>0</xdr:rowOff>
    </xdr:to>
    <xdr:sp macro="" textlink="">
      <xdr:nvSpPr>
        <xdr:cNvPr id="118" name="Line 474">
          <a:extLst>
            <a:ext uri="{FF2B5EF4-FFF2-40B4-BE49-F238E27FC236}">
              <a16:creationId xmlns:a16="http://schemas.microsoft.com/office/drawing/2014/main" id="{00845567-9816-477B-8841-FFE82D38D866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99</xdr:row>
      <xdr:rowOff>0</xdr:rowOff>
    </xdr:from>
    <xdr:to>
      <xdr:col>17</xdr:col>
      <xdr:colOff>9525</xdr:colOff>
      <xdr:row>99</xdr:row>
      <xdr:rowOff>0</xdr:rowOff>
    </xdr:to>
    <xdr:sp macro="" textlink="">
      <xdr:nvSpPr>
        <xdr:cNvPr id="126" name="Line 478">
          <a:extLst>
            <a:ext uri="{FF2B5EF4-FFF2-40B4-BE49-F238E27FC236}">
              <a16:creationId xmlns:a16="http://schemas.microsoft.com/office/drawing/2014/main" id="{4A72ACC5-DA58-4857-9D68-7D49FA44B27B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99</xdr:row>
      <xdr:rowOff>0</xdr:rowOff>
    </xdr:from>
    <xdr:to>
      <xdr:col>17</xdr:col>
      <xdr:colOff>9525</xdr:colOff>
      <xdr:row>99</xdr:row>
      <xdr:rowOff>0</xdr:rowOff>
    </xdr:to>
    <xdr:sp macro="" textlink="">
      <xdr:nvSpPr>
        <xdr:cNvPr id="127" name="Line 479">
          <a:extLst>
            <a:ext uri="{FF2B5EF4-FFF2-40B4-BE49-F238E27FC236}">
              <a16:creationId xmlns:a16="http://schemas.microsoft.com/office/drawing/2014/main" id="{5FD0A82B-8339-426D-AC21-1D90FF8966A7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99</xdr:row>
      <xdr:rowOff>0</xdr:rowOff>
    </xdr:from>
    <xdr:to>
      <xdr:col>17</xdr:col>
      <xdr:colOff>9525</xdr:colOff>
      <xdr:row>99</xdr:row>
      <xdr:rowOff>0</xdr:rowOff>
    </xdr:to>
    <xdr:sp macro="" textlink="">
      <xdr:nvSpPr>
        <xdr:cNvPr id="128" name="Line 480">
          <a:extLst>
            <a:ext uri="{FF2B5EF4-FFF2-40B4-BE49-F238E27FC236}">
              <a16:creationId xmlns:a16="http://schemas.microsoft.com/office/drawing/2014/main" id="{3FACB980-6B82-48BE-B252-F27986593C6D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99</xdr:row>
      <xdr:rowOff>0</xdr:rowOff>
    </xdr:from>
    <xdr:to>
      <xdr:col>17</xdr:col>
      <xdr:colOff>9525</xdr:colOff>
      <xdr:row>99</xdr:row>
      <xdr:rowOff>0</xdr:rowOff>
    </xdr:to>
    <xdr:sp macro="" textlink="">
      <xdr:nvSpPr>
        <xdr:cNvPr id="129" name="Line 481">
          <a:extLst>
            <a:ext uri="{FF2B5EF4-FFF2-40B4-BE49-F238E27FC236}">
              <a16:creationId xmlns:a16="http://schemas.microsoft.com/office/drawing/2014/main" id="{6C5A8481-06A2-41EB-8D8F-68081225E09F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99</xdr:row>
      <xdr:rowOff>0</xdr:rowOff>
    </xdr:from>
    <xdr:to>
      <xdr:col>17</xdr:col>
      <xdr:colOff>9525</xdr:colOff>
      <xdr:row>99</xdr:row>
      <xdr:rowOff>0</xdr:rowOff>
    </xdr:to>
    <xdr:sp macro="" textlink="">
      <xdr:nvSpPr>
        <xdr:cNvPr id="130" name="Line 482">
          <a:extLst>
            <a:ext uri="{FF2B5EF4-FFF2-40B4-BE49-F238E27FC236}">
              <a16:creationId xmlns:a16="http://schemas.microsoft.com/office/drawing/2014/main" id="{112C8389-E1A0-4B17-BA39-972132241EE7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109</xdr:row>
      <xdr:rowOff>0</xdr:rowOff>
    </xdr:from>
    <xdr:to>
      <xdr:col>21</xdr:col>
      <xdr:colOff>95250</xdr:colOff>
      <xdr:row>109</xdr:row>
      <xdr:rowOff>0</xdr:rowOff>
    </xdr:to>
    <xdr:sp macro="" textlink="">
      <xdr:nvSpPr>
        <xdr:cNvPr id="131" name="Line 289">
          <a:extLst>
            <a:ext uri="{FF2B5EF4-FFF2-40B4-BE49-F238E27FC236}">
              <a16:creationId xmlns:a16="http://schemas.microsoft.com/office/drawing/2014/main" id="{B729BBCB-60CE-48C7-A5DC-6ADA36187C14}"/>
            </a:ext>
          </a:extLst>
        </xdr:cNvPr>
        <xdr:cNvSpPr>
          <a:spLocks noChangeShapeType="1"/>
        </xdr:cNvSpPr>
      </xdr:nvSpPr>
      <xdr:spPr>
        <a:xfrm>
          <a:off x="5588000" y="94488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9525</xdr:colOff>
      <xdr:row>108</xdr:row>
      <xdr:rowOff>0</xdr:rowOff>
    </xdr:from>
    <xdr:to>
      <xdr:col>18</xdr:col>
      <xdr:colOff>9525</xdr:colOff>
      <xdr:row>108</xdr:row>
      <xdr:rowOff>0</xdr:rowOff>
    </xdr:to>
    <xdr:sp macro="" textlink="">
      <xdr:nvSpPr>
        <xdr:cNvPr id="132" name="Line 325">
          <a:extLst>
            <a:ext uri="{FF2B5EF4-FFF2-40B4-BE49-F238E27FC236}">
              <a16:creationId xmlns:a16="http://schemas.microsoft.com/office/drawing/2014/main" id="{63B171BD-9C4B-40A3-A087-F80CB74D00FB}"/>
            </a:ext>
          </a:extLst>
        </xdr:cNvPr>
        <xdr:cNvSpPr>
          <a:spLocks noChangeShapeType="1"/>
        </xdr:cNvSpPr>
      </xdr:nvSpPr>
      <xdr:spPr>
        <a:xfrm>
          <a:off x="4759325" y="932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117</xdr:row>
      <xdr:rowOff>0</xdr:rowOff>
    </xdr:from>
    <xdr:to>
      <xdr:col>21</xdr:col>
      <xdr:colOff>95250</xdr:colOff>
      <xdr:row>117</xdr:row>
      <xdr:rowOff>0</xdr:rowOff>
    </xdr:to>
    <xdr:sp macro="" textlink="">
      <xdr:nvSpPr>
        <xdr:cNvPr id="133" name="Line 289">
          <a:extLst>
            <a:ext uri="{FF2B5EF4-FFF2-40B4-BE49-F238E27FC236}">
              <a16:creationId xmlns:a16="http://schemas.microsoft.com/office/drawing/2014/main" id="{DEF3F3A7-2E4E-4695-9112-A44703856696}"/>
            </a:ext>
          </a:extLst>
        </xdr:cNvPr>
        <xdr:cNvSpPr>
          <a:spLocks noChangeShapeType="1"/>
        </xdr:cNvSpPr>
      </xdr:nvSpPr>
      <xdr:spPr>
        <a:xfrm>
          <a:off x="5588000" y="133096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9525</xdr:colOff>
      <xdr:row>116</xdr:row>
      <xdr:rowOff>0</xdr:rowOff>
    </xdr:from>
    <xdr:to>
      <xdr:col>18</xdr:col>
      <xdr:colOff>9525</xdr:colOff>
      <xdr:row>116</xdr:row>
      <xdr:rowOff>0</xdr:rowOff>
    </xdr:to>
    <xdr:sp macro="" textlink="">
      <xdr:nvSpPr>
        <xdr:cNvPr id="134" name="Line 325">
          <a:extLst>
            <a:ext uri="{FF2B5EF4-FFF2-40B4-BE49-F238E27FC236}">
              <a16:creationId xmlns:a16="http://schemas.microsoft.com/office/drawing/2014/main" id="{F195BBF2-588D-41CC-A5C5-0D0B3A4CF29F}"/>
            </a:ext>
          </a:extLst>
        </xdr:cNvPr>
        <xdr:cNvSpPr>
          <a:spLocks noChangeShapeType="1"/>
        </xdr:cNvSpPr>
      </xdr:nvSpPr>
      <xdr:spPr>
        <a:xfrm>
          <a:off x="4759325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100</xdr:row>
      <xdr:rowOff>0</xdr:rowOff>
    </xdr:from>
    <xdr:to>
      <xdr:col>21</xdr:col>
      <xdr:colOff>95250</xdr:colOff>
      <xdr:row>100</xdr:row>
      <xdr:rowOff>0</xdr:rowOff>
    </xdr:to>
    <xdr:sp macro="" textlink="">
      <xdr:nvSpPr>
        <xdr:cNvPr id="35" name="Line 289">
          <a:extLst>
            <a:ext uri="{FF2B5EF4-FFF2-40B4-BE49-F238E27FC236}">
              <a16:creationId xmlns:a16="http://schemas.microsoft.com/office/drawing/2014/main" id="{E1C7DA27-8AF4-446B-8A81-060E01636931}"/>
            </a:ext>
          </a:extLst>
        </xdr:cNvPr>
        <xdr:cNvSpPr>
          <a:spLocks noChangeShapeType="1"/>
        </xdr:cNvSpPr>
      </xdr:nvSpPr>
      <xdr:spPr>
        <a:xfrm>
          <a:off x="5547179" y="7021286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9525</xdr:colOff>
      <xdr:row>99</xdr:row>
      <xdr:rowOff>0</xdr:rowOff>
    </xdr:from>
    <xdr:to>
      <xdr:col>18</xdr:col>
      <xdr:colOff>9525</xdr:colOff>
      <xdr:row>99</xdr:row>
      <xdr:rowOff>0</xdr:rowOff>
    </xdr:to>
    <xdr:sp macro="" textlink="">
      <xdr:nvSpPr>
        <xdr:cNvPr id="81" name="Line 325">
          <a:extLst>
            <a:ext uri="{FF2B5EF4-FFF2-40B4-BE49-F238E27FC236}">
              <a16:creationId xmlns:a16="http://schemas.microsoft.com/office/drawing/2014/main" id="{9735E61F-BC89-4FC4-A7D2-F905C5E948A0}"/>
            </a:ext>
          </a:extLst>
        </xdr:cNvPr>
        <xdr:cNvSpPr>
          <a:spLocks noChangeShapeType="1"/>
        </xdr:cNvSpPr>
      </xdr:nvSpPr>
      <xdr:spPr>
        <a:xfrm>
          <a:off x="4726668" y="690335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99</xdr:row>
      <xdr:rowOff>25400</xdr:rowOff>
    </xdr:from>
    <xdr:to>
      <xdr:col>18</xdr:col>
      <xdr:colOff>55880</xdr:colOff>
      <xdr:row>102</xdr:row>
      <xdr:rowOff>103505</xdr:rowOff>
    </xdr:to>
    <xdr:sp macro="" textlink="">
      <xdr:nvSpPr>
        <xdr:cNvPr id="98" name="AutoShape 355">
          <a:extLst>
            <a:ext uri="{FF2B5EF4-FFF2-40B4-BE49-F238E27FC236}">
              <a16:creationId xmlns:a16="http://schemas.microsoft.com/office/drawing/2014/main" id="{00C0B7D7-180C-4EEA-9605-E3F65F4BEFB3}"/>
            </a:ext>
          </a:extLst>
        </xdr:cNvPr>
        <xdr:cNvSpPr/>
      </xdr:nvSpPr>
      <xdr:spPr>
        <a:xfrm>
          <a:off x="4717143" y="6928757"/>
          <a:ext cx="55880" cy="431891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220768</xdr:colOff>
      <xdr:row>99</xdr:row>
      <xdr:rowOff>22860</xdr:rowOff>
    </xdr:from>
    <xdr:to>
      <xdr:col>21</xdr:col>
      <xdr:colOff>39793</xdr:colOff>
      <xdr:row>102</xdr:row>
      <xdr:rowOff>102870</xdr:rowOff>
    </xdr:to>
    <xdr:sp macro="" textlink="">
      <xdr:nvSpPr>
        <xdr:cNvPr id="135" name="AutoShape 406">
          <a:extLst>
            <a:ext uri="{FF2B5EF4-FFF2-40B4-BE49-F238E27FC236}">
              <a16:creationId xmlns:a16="http://schemas.microsoft.com/office/drawing/2014/main" id="{A453FBD4-9BDD-4134-ADB1-C6EBD73F5A79}"/>
            </a:ext>
          </a:extLst>
        </xdr:cNvPr>
        <xdr:cNvSpPr/>
      </xdr:nvSpPr>
      <xdr:spPr>
        <a:xfrm>
          <a:off x="5427768" y="6926217"/>
          <a:ext cx="63954" cy="433796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68</xdr:row>
      <xdr:rowOff>0</xdr:rowOff>
    </xdr:from>
    <xdr:to>
      <xdr:col>6</xdr:col>
      <xdr:colOff>76200</xdr:colOff>
      <xdr:row>68</xdr:row>
      <xdr:rowOff>0</xdr:rowOff>
    </xdr:to>
    <xdr:sp macro="" textlink="">
      <xdr:nvSpPr>
        <xdr:cNvPr id="2" name="Line 288">
          <a:extLst>
            <a:ext uri="{FF2B5EF4-FFF2-40B4-BE49-F238E27FC236}">
              <a16:creationId xmlns:a16="http://schemas.microsoft.com/office/drawing/2014/main" id="{BA32D428-5D7E-4A06-9538-3C80261198AC}"/>
            </a:ext>
          </a:extLst>
        </xdr:cNvPr>
        <xdr:cNvSpPr>
          <a:spLocks noChangeShapeType="1"/>
        </xdr:cNvSpPr>
      </xdr:nvSpPr>
      <xdr:spPr>
        <a:xfrm>
          <a:off x="1828800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30</xdr:col>
      <xdr:colOff>340995</xdr:colOff>
      <xdr:row>63</xdr:row>
      <xdr:rowOff>0</xdr:rowOff>
    </xdr:from>
    <xdr:to>
      <xdr:col>30</xdr:col>
      <xdr:colOff>340995</xdr:colOff>
      <xdr:row>63</xdr:row>
      <xdr:rowOff>0</xdr:rowOff>
    </xdr:to>
    <xdr:sp macro="" textlink="">
      <xdr:nvSpPr>
        <xdr:cNvPr id="4" name="Line 290">
          <a:extLst>
            <a:ext uri="{FF2B5EF4-FFF2-40B4-BE49-F238E27FC236}">
              <a16:creationId xmlns:a16="http://schemas.microsoft.com/office/drawing/2014/main" id="{236A3C2C-D2FC-4DA0-94CE-8D86ACC67FA8}"/>
            </a:ext>
          </a:extLst>
        </xdr:cNvPr>
        <xdr:cNvSpPr>
          <a:spLocks noChangeShapeType="1"/>
        </xdr:cNvSpPr>
      </xdr:nvSpPr>
      <xdr:spPr>
        <a:xfrm flipH="1">
          <a:off x="6871335" y="923544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 macro="" textlink="">
      <xdr:nvSpPr>
        <xdr:cNvPr id="5" name="Line 297">
          <a:extLst>
            <a:ext uri="{FF2B5EF4-FFF2-40B4-BE49-F238E27FC236}">
              <a16:creationId xmlns:a16="http://schemas.microsoft.com/office/drawing/2014/main" id="{C6A2E375-C5D8-4E57-A3FD-9DEE32C8EA28}"/>
            </a:ext>
          </a:extLst>
        </xdr:cNvPr>
        <xdr:cNvSpPr>
          <a:spLocks noChangeShapeType="1"/>
        </xdr:cNvSpPr>
      </xdr:nvSpPr>
      <xdr:spPr>
        <a:xfrm>
          <a:off x="176212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 macro="" textlink="">
      <xdr:nvSpPr>
        <xdr:cNvPr id="6" name="Line 298">
          <a:extLst>
            <a:ext uri="{FF2B5EF4-FFF2-40B4-BE49-F238E27FC236}">
              <a16:creationId xmlns:a16="http://schemas.microsoft.com/office/drawing/2014/main" id="{4A8D13BE-17A1-4A18-8030-C1D29F663186}"/>
            </a:ext>
          </a:extLst>
        </xdr:cNvPr>
        <xdr:cNvSpPr>
          <a:spLocks noChangeShapeType="1"/>
        </xdr:cNvSpPr>
      </xdr:nvSpPr>
      <xdr:spPr>
        <a:xfrm>
          <a:off x="1752600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 macro="" textlink="">
      <xdr:nvSpPr>
        <xdr:cNvPr id="7" name="Line 299">
          <a:extLst>
            <a:ext uri="{FF2B5EF4-FFF2-40B4-BE49-F238E27FC236}">
              <a16:creationId xmlns:a16="http://schemas.microsoft.com/office/drawing/2014/main" id="{F8E19743-A4D3-41E7-B943-BEFFBB294978}"/>
            </a:ext>
          </a:extLst>
        </xdr:cNvPr>
        <xdr:cNvSpPr>
          <a:spLocks noChangeShapeType="1"/>
        </xdr:cNvSpPr>
      </xdr:nvSpPr>
      <xdr:spPr>
        <a:xfrm>
          <a:off x="1752600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28575</xdr:colOff>
      <xdr:row>68</xdr:row>
      <xdr:rowOff>0</xdr:rowOff>
    </xdr:from>
    <xdr:to>
      <xdr:col>7</xdr:col>
      <xdr:colOff>28575</xdr:colOff>
      <xdr:row>68</xdr:row>
      <xdr:rowOff>0</xdr:rowOff>
    </xdr:to>
    <xdr:sp macro="" textlink="">
      <xdr:nvSpPr>
        <xdr:cNvPr id="8" name="Line 300">
          <a:extLst>
            <a:ext uri="{FF2B5EF4-FFF2-40B4-BE49-F238E27FC236}">
              <a16:creationId xmlns:a16="http://schemas.microsoft.com/office/drawing/2014/main" id="{E7B6B26C-4F32-475F-A319-084CC1F98E0D}"/>
            </a:ext>
          </a:extLst>
        </xdr:cNvPr>
        <xdr:cNvSpPr>
          <a:spLocks noChangeShapeType="1"/>
        </xdr:cNvSpPr>
      </xdr:nvSpPr>
      <xdr:spPr>
        <a:xfrm>
          <a:off x="202501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28575</xdr:colOff>
      <xdr:row>68</xdr:row>
      <xdr:rowOff>0</xdr:rowOff>
    </xdr:from>
    <xdr:to>
      <xdr:col>7</xdr:col>
      <xdr:colOff>28575</xdr:colOff>
      <xdr:row>68</xdr:row>
      <xdr:rowOff>0</xdr:rowOff>
    </xdr:to>
    <xdr:sp macro="" textlink="">
      <xdr:nvSpPr>
        <xdr:cNvPr id="9" name="Line 301">
          <a:extLst>
            <a:ext uri="{FF2B5EF4-FFF2-40B4-BE49-F238E27FC236}">
              <a16:creationId xmlns:a16="http://schemas.microsoft.com/office/drawing/2014/main" id="{74D6BB8D-9B1A-44AC-92A6-12C5DF08354B}"/>
            </a:ext>
          </a:extLst>
        </xdr:cNvPr>
        <xdr:cNvSpPr>
          <a:spLocks noChangeShapeType="1"/>
        </xdr:cNvSpPr>
      </xdr:nvSpPr>
      <xdr:spPr>
        <a:xfrm>
          <a:off x="202501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68</xdr:row>
      <xdr:rowOff>0</xdr:rowOff>
    </xdr:from>
    <xdr:to>
      <xdr:col>7</xdr:col>
      <xdr:colOff>9525</xdr:colOff>
      <xdr:row>68</xdr:row>
      <xdr:rowOff>0</xdr:rowOff>
    </xdr:to>
    <xdr:sp macro="" textlink="">
      <xdr:nvSpPr>
        <xdr:cNvPr id="10" name="Line 302">
          <a:extLst>
            <a:ext uri="{FF2B5EF4-FFF2-40B4-BE49-F238E27FC236}">
              <a16:creationId xmlns:a16="http://schemas.microsoft.com/office/drawing/2014/main" id="{D27C41AA-1A7D-48A4-9288-2103CB927DFF}"/>
            </a:ext>
          </a:extLst>
        </xdr:cNvPr>
        <xdr:cNvSpPr>
          <a:spLocks noChangeShapeType="1"/>
        </xdr:cNvSpPr>
      </xdr:nvSpPr>
      <xdr:spPr>
        <a:xfrm>
          <a:off x="200596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68</xdr:row>
      <xdr:rowOff>0</xdr:rowOff>
    </xdr:from>
    <xdr:to>
      <xdr:col>11</xdr:col>
      <xdr:colOff>9525</xdr:colOff>
      <xdr:row>68</xdr:row>
      <xdr:rowOff>0</xdr:rowOff>
    </xdr:to>
    <xdr:sp macro="" textlink="">
      <xdr:nvSpPr>
        <xdr:cNvPr id="11" name="Line 303">
          <a:extLst>
            <a:ext uri="{FF2B5EF4-FFF2-40B4-BE49-F238E27FC236}">
              <a16:creationId xmlns:a16="http://schemas.microsoft.com/office/drawing/2014/main" id="{B4B0F678-BA7D-46EF-A784-6DBBBBDFAD32}"/>
            </a:ext>
          </a:extLst>
        </xdr:cNvPr>
        <xdr:cNvSpPr>
          <a:spLocks noChangeShapeType="1"/>
        </xdr:cNvSpPr>
      </xdr:nvSpPr>
      <xdr:spPr>
        <a:xfrm>
          <a:off x="273748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</xdr:colOff>
      <xdr:row>68</xdr:row>
      <xdr:rowOff>0</xdr:rowOff>
    </xdr:from>
    <xdr:to>
      <xdr:col>11</xdr:col>
      <xdr:colOff>19050</xdr:colOff>
      <xdr:row>68</xdr:row>
      <xdr:rowOff>0</xdr:rowOff>
    </xdr:to>
    <xdr:sp macro="" textlink="">
      <xdr:nvSpPr>
        <xdr:cNvPr id="12" name="Line 304">
          <a:extLst>
            <a:ext uri="{FF2B5EF4-FFF2-40B4-BE49-F238E27FC236}">
              <a16:creationId xmlns:a16="http://schemas.microsoft.com/office/drawing/2014/main" id="{C17A9D52-4606-4E78-998C-B0053227F36F}"/>
            </a:ext>
          </a:extLst>
        </xdr:cNvPr>
        <xdr:cNvSpPr>
          <a:spLocks noChangeShapeType="1"/>
        </xdr:cNvSpPr>
      </xdr:nvSpPr>
      <xdr:spPr>
        <a:xfrm>
          <a:off x="2747010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63</xdr:row>
      <xdr:rowOff>0</xdr:rowOff>
    </xdr:from>
    <xdr:to>
      <xdr:col>25</xdr:col>
      <xdr:colOff>9525</xdr:colOff>
      <xdr:row>63</xdr:row>
      <xdr:rowOff>0</xdr:rowOff>
    </xdr:to>
    <xdr:sp macro="" textlink="">
      <xdr:nvSpPr>
        <xdr:cNvPr id="13" name="Line 305">
          <a:extLst>
            <a:ext uri="{FF2B5EF4-FFF2-40B4-BE49-F238E27FC236}">
              <a16:creationId xmlns:a16="http://schemas.microsoft.com/office/drawing/2014/main" id="{155EDCD1-39F9-4407-B547-0B7192B435B2}"/>
            </a:ext>
          </a:extLst>
        </xdr:cNvPr>
        <xdr:cNvSpPr>
          <a:spLocks noChangeShapeType="1"/>
        </xdr:cNvSpPr>
      </xdr:nvSpPr>
      <xdr:spPr>
        <a:xfrm flipH="1">
          <a:off x="5663565" y="9235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63</xdr:row>
      <xdr:rowOff>0</xdr:rowOff>
    </xdr:from>
    <xdr:to>
      <xdr:col>25</xdr:col>
      <xdr:colOff>0</xdr:colOff>
      <xdr:row>63</xdr:row>
      <xdr:rowOff>0</xdr:rowOff>
    </xdr:to>
    <xdr:sp macro="" textlink="">
      <xdr:nvSpPr>
        <xdr:cNvPr id="14" name="Line 306">
          <a:extLst>
            <a:ext uri="{FF2B5EF4-FFF2-40B4-BE49-F238E27FC236}">
              <a16:creationId xmlns:a16="http://schemas.microsoft.com/office/drawing/2014/main" id="{FB2CFFB9-ADEF-49BC-BDBA-2CE4769039F8}"/>
            </a:ext>
          </a:extLst>
        </xdr:cNvPr>
        <xdr:cNvSpPr>
          <a:spLocks noChangeShapeType="1"/>
        </xdr:cNvSpPr>
      </xdr:nvSpPr>
      <xdr:spPr>
        <a:xfrm>
          <a:off x="5654040" y="9235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63</xdr:row>
      <xdr:rowOff>0</xdr:rowOff>
    </xdr:from>
    <xdr:to>
      <xdr:col>30</xdr:col>
      <xdr:colOff>9525</xdr:colOff>
      <xdr:row>63</xdr:row>
      <xdr:rowOff>0</xdr:rowOff>
    </xdr:to>
    <xdr:sp macro="" textlink="">
      <xdr:nvSpPr>
        <xdr:cNvPr id="15" name="Line 307">
          <a:extLst>
            <a:ext uri="{FF2B5EF4-FFF2-40B4-BE49-F238E27FC236}">
              <a16:creationId xmlns:a16="http://schemas.microsoft.com/office/drawing/2014/main" id="{AF1BBFFC-C6C7-4B71-9860-9FDD38699C5E}"/>
            </a:ext>
          </a:extLst>
        </xdr:cNvPr>
        <xdr:cNvSpPr>
          <a:spLocks noChangeShapeType="1"/>
        </xdr:cNvSpPr>
      </xdr:nvSpPr>
      <xdr:spPr>
        <a:xfrm>
          <a:off x="6638925" y="9235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63</xdr:row>
      <xdr:rowOff>0</xdr:rowOff>
    </xdr:from>
    <xdr:to>
      <xdr:col>30</xdr:col>
      <xdr:colOff>9525</xdr:colOff>
      <xdr:row>63</xdr:row>
      <xdr:rowOff>0</xdr:rowOff>
    </xdr:to>
    <xdr:sp macro="" textlink="">
      <xdr:nvSpPr>
        <xdr:cNvPr id="16" name="Line 308">
          <a:extLst>
            <a:ext uri="{FF2B5EF4-FFF2-40B4-BE49-F238E27FC236}">
              <a16:creationId xmlns:a16="http://schemas.microsoft.com/office/drawing/2014/main" id="{0FDEA7DA-3203-4096-9E34-A21D217273BB}"/>
            </a:ext>
          </a:extLst>
        </xdr:cNvPr>
        <xdr:cNvSpPr>
          <a:spLocks noChangeShapeType="1"/>
        </xdr:cNvSpPr>
      </xdr:nvSpPr>
      <xdr:spPr>
        <a:xfrm>
          <a:off x="6638925" y="9235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17" name="Line 309">
          <a:extLst>
            <a:ext uri="{FF2B5EF4-FFF2-40B4-BE49-F238E27FC236}">
              <a16:creationId xmlns:a16="http://schemas.microsoft.com/office/drawing/2014/main" id="{F0A0B648-207D-4659-A477-4A3698181B7F}"/>
            </a:ext>
          </a:extLst>
        </xdr:cNvPr>
        <xdr:cNvSpPr>
          <a:spLocks noChangeShapeType="1"/>
        </xdr:cNvSpPr>
      </xdr:nvSpPr>
      <xdr:spPr>
        <a:xfrm>
          <a:off x="6629400" y="9235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63</xdr:row>
      <xdr:rowOff>0</xdr:rowOff>
    </xdr:from>
    <xdr:to>
      <xdr:col>30</xdr:col>
      <xdr:colOff>9525</xdr:colOff>
      <xdr:row>63</xdr:row>
      <xdr:rowOff>0</xdr:rowOff>
    </xdr:to>
    <xdr:sp macro="" textlink="">
      <xdr:nvSpPr>
        <xdr:cNvPr id="18" name="Line 310">
          <a:extLst>
            <a:ext uri="{FF2B5EF4-FFF2-40B4-BE49-F238E27FC236}">
              <a16:creationId xmlns:a16="http://schemas.microsoft.com/office/drawing/2014/main" id="{642F5C52-2E16-4CBE-84B0-C82CE7EEBC1C}"/>
            </a:ext>
          </a:extLst>
        </xdr:cNvPr>
        <xdr:cNvSpPr>
          <a:spLocks noChangeShapeType="1"/>
        </xdr:cNvSpPr>
      </xdr:nvSpPr>
      <xdr:spPr>
        <a:xfrm>
          <a:off x="6638925" y="9235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62</xdr:row>
      <xdr:rowOff>0</xdr:rowOff>
    </xdr:from>
    <xdr:to>
      <xdr:col>34</xdr:col>
      <xdr:colOff>9525</xdr:colOff>
      <xdr:row>62</xdr:row>
      <xdr:rowOff>0</xdr:rowOff>
    </xdr:to>
    <xdr:sp macro="" textlink="">
      <xdr:nvSpPr>
        <xdr:cNvPr id="19" name="Line 311">
          <a:extLst>
            <a:ext uri="{FF2B5EF4-FFF2-40B4-BE49-F238E27FC236}">
              <a16:creationId xmlns:a16="http://schemas.microsoft.com/office/drawing/2014/main" id="{CA14D420-AF38-4049-9019-5B040EC8CF8D}"/>
            </a:ext>
          </a:extLst>
        </xdr:cNvPr>
        <xdr:cNvSpPr>
          <a:spLocks noChangeShapeType="1"/>
        </xdr:cNvSpPr>
      </xdr:nvSpPr>
      <xdr:spPr>
        <a:xfrm>
          <a:off x="7614285" y="9113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62</xdr:row>
      <xdr:rowOff>0</xdr:rowOff>
    </xdr:from>
    <xdr:to>
      <xdr:col>33</xdr:col>
      <xdr:colOff>0</xdr:colOff>
      <xdr:row>62</xdr:row>
      <xdr:rowOff>0</xdr:rowOff>
    </xdr:to>
    <xdr:sp macro="" textlink="">
      <xdr:nvSpPr>
        <xdr:cNvPr id="20" name="Line 312">
          <a:extLst>
            <a:ext uri="{FF2B5EF4-FFF2-40B4-BE49-F238E27FC236}">
              <a16:creationId xmlns:a16="http://schemas.microsoft.com/office/drawing/2014/main" id="{B13D0CA1-9ABC-4FE2-BE78-7C96CF1F57BC}"/>
            </a:ext>
          </a:extLst>
        </xdr:cNvPr>
        <xdr:cNvSpPr>
          <a:spLocks noChangeShapeType="1"/>
        </xdr:cNvSpPr>
      </xdr:nvSpPr>
      <xdr:spPr>
        <a:xfrm>
          <a:off x="7360920" y="9113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62</xdr:row>
      <xdr:rowOff>0</xdr:rowOff>
    </xdr:from>
    <xdr:to>
      <xdr:col>34</xdr:col>
      <xdr:colOff>9525</xdr:colOff>
      <xdr:row>62</xdr:row>
      <xdr:rowOff>0</xdr:rowOff>
    </xdr:to>
    <xdr:sp macro="" textlink="">
      <xdr:nvSpPr>
        <xdr:cNvPr id="21" name="Line 313">
          <a:extLst>
            <a:ext uri="{FF2B5EF4-FFF2-40B4-BE49-F238E27FC236}">
              <a16:creationId xmlns:a16="http://schemas.microsoft.com/office/drawing/2014/main" id="{D9FA414D-D7A9-41EC-AC94-1D62053ED683}"/>
            </a:ext>
          </a:extLst>
        </xdr:cNvPr>
        <xdr:cNvSpPr>
          <a:spLocks noChangeShapeType="1"/>
        </xdr:cNvSpPr>
      </xdr:nvSpPr>
      <xdr:spPr>
        <a:xfrm>
          <a:off x="7614285" y="9113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62</xdr:row>
      <xdr:rowOff>0</xdr:rowOff>
    </xdr:from>
    <xdr:to>
      <xdr:col>34</xdr:col>
      <xdr:colOff>9525</xdr:colOff>
      <xdr:row>62</xdr:row>
      <xdr:rowOff>0</xdr:rowOff>
    </xdr:to>
    <xdr:sp macro="" textlink="">
      <xdr:nvSpPr>
        <xdr:cNvPr id="22" name="Line 314">
          <a:extLst>
            <a:ext uri="{FF2B5EF4-FFF2-40B4-BE49-F238E27FC236}">
              <a16:creationId xmlns:a16="http://schemas.microsoft.com/office/drawing/2014/main" id="{ACAB65BE-8F27-4818-9745-A2BA2810AE0A}"/>
            </a:ext>
          </a:extLst>
        </xdr:cNvPr>
        <xdr:cNvSpPr>
          <a:spLocks noChangeShapeType="1"/>
        </xdr:cNvSpPr>
      </xdr:nvSpPr>
      <xdr:spPr>
        <a:xfrm>
          <a:off x="7614285" y="9113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62</xdr:row>
      <xdr:rowOff>0</xdr:rowOff>
    </xdr:from>
    <xdr:to>
      <xdr:col>33</xdr:col>
      <xdr:colOff>0</xdr:colOff>
      <xdr:row>62</xdr:row>
      <xdr:rowOff>0</xdr:rowOff>
    </xdr:to>
    <xdr:sp macro="" textlink="">
      <xdr:nvSpPr>
        <xdr:cNvPr id="23" name="Line 315">
          <a:extLst>
            <a:ext uri="{FF2B5EF4-FFF2-40B4-BE49-F238E27FC236}">
              <a16:creationId xmlns:a16="http://schemas.microsoft.com/office/drawing/2014/main" id="{8E3B4FD6-D263-4734-BDBF-807382CACC4F}"/>
            </a:ext>
          </a:extLst>
        </xdr:cNvPr>
        <xdr:cNvSpPr>
          <a:spLocks noChangeShapeType="1"/>
        </xdr:cNvSpPr>
      </xdr:nvSpPr>
      <xdr:spPr>
        <a:xfrm>
          <a:off x="7360920" y="9113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62</xdr:row>
      <xdr:rowOff>0</xdr:rowOff>
    </xdr:from>
    <xdr:to>
      <xdr:col>33</xdr:col>
      <xdr:colOff>0</xdr:colOff>
      <xdr:row>62</xdr:row>
      <xdr:rowOff>0</xdr:rowOff>
    </xdr:to>
    <xdr:sp macro="" textlink="">
      <xdr:nvSpPr>
        <xdr:cNvPr id="24" name="Line 316">
          <a:extLst>
            <a:ext uri="{FF2B5EF4-FFF2-40B4-BE49-F238E27FC236}">
              <a16:creationId xmlns:a16="http://schemas.microsoft.com/office/drawing/2014/main" id="{1B907F2C-6A01-45A1-A7DB-9D1FAE1ABA01}"/>
            </a:ext>
          </a:extLst>
        </xdr:cNvPr>
        <xdr:cNvSpPr>
          <a:spLocks noChangeShapeType="1"/>
        </xdr:cNvSpPr>
      </xdr:nvSpPr>
      <xdr:spPr>
        <a:xfrm>
          <a:off x="7360920" y="9113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62</xdr:row>
      <xdr:rowOff>0</xdr:rowOff>
    </xdr:from>
    <xdr:to>
      <xdr:col>34</xdr:col>
      <xdr:colOff>9525</xdr:colOff>
      <xdr:row>62</xdr:row>
      <xdr:rowOff>0</xdr:rowOff>
    </xdr:to>
    <xdr:sp macro="" textlink="">
      <xdr:nvSpPr>
        <xdr:cNvPr id="25" name="Line 317">
          <a:extLst>
            <a:ext uri="{FF2B5EF4-FFF2-40B4-BE49-F238E27FC236}">
              <a16:creationId xmlns:a16="http://schemas.microsoft.com/office/drawing/2014/main" id="{095DC4A0-D281-4D8A-9F70-8199B704C636}"/>
            </a:ext>
          </a:extLst>
        </xdr:cNvPr>
        <xdr:cNvSpPr>
          <a:spLocks noChangeShapeType="1"/>
        </xdr:cNvSpPr>
      </xdr:nvSpPr>
      <xdr:spPr>
        <a:xfrm>
          <a:off x="7614285" y="9113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62</xdr:row>
      <xdr:rowOff>0</xdr:rowOff>
    </xdr:from>
    <xdr:to>
      <xdr:col>34</xdr:col>
      <xdr:colOff>9525</xdr:colOff>
      <xdr:row>62</xdr:row>
      <xdr:rowOff>0</xdr:rowOff>
    </xdr:to>
    <xdr:sp macro="" textlink="">
      <xdr:nvSpPr>
        <xdr:cNvPr id="26" name="Line 318">
          <a:extLst>
            <a:ext uri="{FF2B5EF4-FFF2-40B4-BE49-F238E27FC236}">
              <a16:creationId xmlns:a16="http://schemas.microsoft.com/office/drawing/2014/main" id="{31F49636-A18C-4164-B284-5AC3B09E7E53}"/>
            </a:ext>
          </a:extLst>
        </xdr:cNvPr>
        <xdr:cNvSpPr>
          <a:spLocks noChangeShapeType="1"/>
        </xdr:cNvSpPr>
      </xdr:nvSpPr>
      <xdr:spPr>
        <a:xfrm>
          <a:off x="7614285" y="9113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 macro="" textlink="">
      <xdr:nvSpPr>
        <xdr:cNvPr id="27" name="Line 319">
          <a:extLst>
            <a:ext uri="{FF2B5EF4-FFF2-40B4-BE49-F238E27FC236}">
              <a16:creationId xmlns:a16="http://schemas.microsoft.com/office/drawing/2014/main" id="{F1B5EC91-0E4D-4F27-B82E-814AFC5CAD31}"/>
            </a:ext>
          </a:extLst>
        </xdr:cNvPr>
        <xdr:cNvSpPr>
          <a:spLocks noChangeShapeType="1"/>
        </xdr:cNvSpPr>
      </xdr:nvSpPr>
      <xdr:spPr>
        <a:xfrm>
          <a:off x="1752600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 macro="" textlink="">
      <xdr:nvSpPr>
        <xdr:cNvPr id="28" name="Line 320">
          <a:extLst>
            <a:ext uri="{FF2B5EF4-FFF2-40B4-BE49-F238E27FC236}">
              <a16:creationId xmlns:a16="http://schemas.microsoft.com/office/drawing/2014/main" id="{200A11AA-E277-4888-AC7A-A8372765F99C}"/>
            </a:ext>
          </a:extLst>
        </xdr:cNvPr>
        <xdr:cNvSpPr>
          <a:spLocks noChangeShapeType="1"/>
        </xdr:cNvSpPr>
      </xdr:nvSpPr>
      <xdr:spPr>
        <a:xfrm>
          <a:off x="176212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 macro="" textlink="">
      <xdr:nvSpPr>
        <xdr:cNvPr id="29" name="Line 321">
          <a:extLst>
            <a:ext uri="{FF2B5EF4-FFF2-40B4-BE49-F238E27FC236}">
              <a16:creationId xmlns:a16="http://schemas.microsoft.com/office/drawing/2014/main" id="{300161D1-D1F8-43F8-8835-F8752DDA43DD}"/>
            </a:ext>
          </a:extLst>
        </xdr:cNvPr>
        <xdr:cNvSpPr>
          <a:spLocks noChangeShapeType="1"/>
        </xdr:cNvSpPr>
      </xdr:nvSpPr>
      <xdr:spPr>
        <a:xfrm>
          <a:off x="176212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 macro="" textlink="">
      <xdr:nvSpPr>
        <xdr:cNvPr id="30" name="Line 322">
          <a:extLst>
            <a:ext uri="{FF2B5EF4-FFF2-40B4-BE49-F238E27FC236}">
              <a16:creationId xmlns:a16="http://schemas.microsoft.com/office/drawing/2014/main" id="{0D7EF164-D888-4491-B20C-A793790798B4}"/>
            </a:ext>
          </a:extLst>
        </xdr:cNvPr>
        <xdr:cNvSpPr>
          <a:spLocks noChangeShapeType="1"/>
        </xdr:cNvSpPr>
      </xdr:nvSpPr>
      <xdr:spPr>
        <a:xfrm>
          <a:off x="176212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 macro="" textlink="">
      <xdr:nvSpPr>
        <xdr:cNvPr id="31" name="Line 323">
          <a:extLst>
            <a:ext uri="{FF2B5EF4-FFF2-40B4-BE49-F238E27FC236}">
              <a16:creationId xmlns:a16="http://schemas.microsoft.com/office/drawing/2014/main" id="{C6096107-52E8-4DD9-B952-B6E65C23A235}"/>
            </a:ext>
          </a:extLst>
        </xdr:cNvPr>
        <xdr:cNvSpPr>
          <a:spLocks noChangeShapeType="1"/>
        </xdr:cNvSpPr>
      </xdr:nvSpPr>
      <xdr:spPr>
        <a:xfrm>
          <a:off x="176212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68</xdr:row>
      <xdr:rowOff>0</xdr:rowOff>
    </xdr:from>
    <xdr:to>
      <xdr:col>7</xdr:col>
      <xdr:colOff>9525</xdr:colOff>
      <xdr:row>68</xdr:row>
      <xdr:rowOff>0</xdr:rowOff>
    </xdr:to>
    <xdr:sp macro="" textlink="">
      <xdr:nvSpPr>
        <xdr:cNvPr id="32" name="Line 324">
          <a:extLst>
            <a:ext uri="{FF2B5EF4-FFF2-40B4-BE49-F238E27FC236}">
              <a16:creationId xmlns:a16="http://schemas.microsoft.com/office/drawing/2014/main" id="{157040FF-2A97-4A62-B7FF-35F6F8509D6E}"/>
            </a:ext>
          </a:extLst>
        </xdr:cNvPr>
        <xdr:cNvSpPr>
          <a:spLocks noChangeShapeType="1"/>
        </xdr:cNvSpPr>
      </xdr:nvSpPr>
      <xdr:spPr>
        <a:xfrm>
          <a:off x="200596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12</xdr:row>
      <xdr:rowOff>12700</xdr:rowOff>
    </xdr:from>
    <xdr:to>
      <xdr:col>1</xdr:col>
      <xdr:colOff>85725</xdr:colOff>
      <xdr:row>15</xdr:row>
      <xdr:rowOff>98425</xdr:rowOff>
    </xdr:to>
    <xdr:sp macro="" textlink="">
      <xdr:nvSpPr>
        <xdr:cNvPr id="34" name="AutoShape 351">
          <a:extLst>
            <a:ext uri="{FF2B5EF4-FFF2-40B4-BE49-F238E27FC236}">
              <a16:creationId xmlns:a16="http://schemas.microsoft.com/office/drawing/2014/main" id="{01278655-4E2C-487C-80BC-E315ADD1CF8C}"/>
            </a:ext>
          </a:extLst>
        </xdr:cNvPr>
        <xdr:cNvSpPr/>
      </xdr:nvSpPr>
      <xdr:spPr>
        <a:xfrm>
          <a:off x="375285" y="168910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342900</xdr:colOff>
      <xdr:row>18</xdr:row>
      <xdr:rowOff>31750</xdr:rowOff>
    </xdr:from>
    <xdr:to>
      <xdr:col>35</xdr:col>
      <xdr:colOff>85725</xdr:colOff>
      <xdr:row>21</xdr:row>
      <xdr:rowOff>114300</xdr:rowOff>
    </xdr:to>
    <xdr:sp macro="" textlink="">
      <xdr:nvSpPr>
        <xdr:cNvPr id="36" name="AutoShape 356">
          <a:extLst>
            <a:ext uri="{FF2B5EF4-FFF2-40B4-BE49-F238E27FC236}">
              <a16:creationId xmlns:a16="http://schemas.microsoft.com/office/drawing/2014/main" id="{1E9F2CA5-7F18-4FFB-AFE7-408B1663AABC}"/>
            </a:ext>
          </a:extLst>
        </xdr:cNvPr>
        <xdr:cNvSpPr/>
      </xdr:nvSpPr>
      <xdr:spPr>
        <a:xfrm>
          <a:off x="7947660" y="2439670"/>
          <a:ext cx="108585" cy="448310"/>
        </a:xfrm>
        <a:prstGeom prst="leftBrace">
          <a:avLst>
            <a:gd name="adj1" fmla="val 377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30</xdr:row>
      <xdr:rowOff>19050</xdr:rowOff>
    </xdr:from>
    <xdr:to>
      <xdr:col>35</xdr:col>
      <xdr:colOff>85725</xdr:colOff>
      <xdr:row>33</xdr:row>
      <xdr:rowOff>104775</xdr:rowOff>
    </xdr:to>
    <xdr:sp macro="" textlink="">
      <xdr:nvSpPr>
        <xdr:cNvPr id="37" name="AutoShape 357">
          <a:extLst>
            <a:ext uri="{FF2B5EF4-FFF2-40B4-BE49-F238E27FC236}">
              <a16:creationId xmlns:a16="http://schemas.microsoft.com/office/drawing/2014/main" id="{73673D03-08B7-4978-A309-9F8B8C64C5C8}"/>
            </a:ext>
          </a:extLst>
        </xdr:cNvPr>
        <xdr:cNvSpPr/>
      </xdr:nvSpPr>
      <xdr:spPr>
        <a:xfrm>
          <a:off x="7980045" y="389001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43</xdr:row>
      <xdr:rowOff>19050</xdr:rowOff>
    </xdr:from>
    <xdr:to>
      <xdr:col>1</xdr:col>
      <xdr:colOff>85725</xdr:colOff>
      <xdr:row>46</xdr:row>
      <xdr:rowOff>104775</xdr:rowOff>
    </xdr:to>
    <xdr:sp macro="" textlink="">
      <xdr:nvSpPr>
        <xdr:cNvPr id="38" name="AutoShape 358">
          <a:extLst>
            <a:ext uri="{FF2B5EF4-FFF2-40B4-BE49-F238E27FC236}">
              <a16:creationId xmlns:a16="http://schemas.microsoft.com/office/drawing/2014/main" id="{D3A9E697-9994-48C1-8386-C31009880BDB}"/>
            </a:ext>
          </a:extLst>
        </xdr:cNvPr>
        <xdr:cNvSpPr/>
      </xdr:nvSpPr>
      <xdr:spPr>
        <a:xfrm>
          <a:off x="375285" y="535305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18</xdr:row>
      <xdr:rowOff>10160</xdr:rowOff>
    </xdr:from>
    <xdr:to>
      <xdr:col>4</xdr:col>
      <xdr:colOff>66675</xdr:colOff>
      <xdr:row>21</xdr:row>
      <xdr:rowOff>104775</xdr:rowOff>
    </xdr:to>
    <xdr:sp macro="" textlink="">
      <xdr:nvSpPr>
        <xdr:cNvPr id="39" name="AutoShape 360">
          <a:extLst>
            <a:ext uri="{FF2B5EF4-FFF2-40B4-BE49-F238E27FC236}">
              <a16:creationId xmlns:a16="http://schemas.microsoft.com/office/drawing/2014/main" id="{9E6D5760-52CC-4A8C-8860-FDDE5092D963}"/>
            </a:ext>
          </a:extLst>
        </xdr:cNvPr>
        <xdr:cNvSpPr/>
      </xdr:nvSpPr>
      <xdr:spPr>
        <a:xfrm>
          <a:off x="1162050" y="2418080"/>
          <a:ext cx="47625" cy="460375"/>
        </a:xfrm>
        <a:prstGeom prst="rightBrace">
          <a:avLst>
            <a:gd name="adj1" fmla="val 10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55</xdr:row>
      <xdr:rowOff>19050</xdr:rowOff>
    </xdr:from>
    <xdr:to>
      <xdr:col>1</xdr:col>
      <xdr:colOff>85725</xdr:colOff>
      <xdr:row>58</xdr:row>
      <xdr:rowOff>104775</xdr:rowOff>
    </xdr:to>
    <xdr:sp macro="" textlink="">
      <xdr:nvSpPr>
        <xdr:cNvPr id="40" name="AutoShape 361">
          <a:extLst>
            <a:ext uri="{FF2B5EF4-FFF2-40B4-BE49-F238E27FC236}">
              <a16:creationId xmlns:a16="http://schemas.microsoft.com/office/drawing/2014/main" id="{E46172B2-3568-40A9-BFAC-AAA04DF250EC}"/>
            </a:ext>
          </a:extLst>
        </xdr:cNvPr>
        <xdr:cNvSpPr/>
      </xdr:nvSpPr>
      <xdr:spPr>
        <a:xfrm>
          <a:off x="375285" y="754761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1</xdr:col>
      <xdr:colOff>95250</xdr:colOff>
      <xdr:row>52</xdr:row>
      <xdr:rowOff>104775</xdr:rowOff>
    </xdr:to>
    <xdr:sp macro="" textlink="">
      <xdr:nvSpPr>
        <xdr:cNvPr id="41" name="AutoShape 362">
          <a:extLst>
            <a:ext uri="{FF2B5EF4-FFF2-40B4-BE49-F238E27FC236}">
              <a16:creationId xmlns:a16="http://schemas.microsoft.com/office/drawing/2014/main" id="{325810C9-BFAC-4D84-A428-3BB6CC33E6C3}"/>
            </a:ext>
          </a:extLst>
        </xdr:cNvPr>
        <xdr:cNvSpPr/>
      </xdr:nvSpPr>
      <xdr:spPr>
        <a:xfrm>
          <a:off x="375285" y="6084570"/>
          <a:ext cx="85725" cy="451485"/>
        </a:xfrm>
        <a:prstGeom prst="leftBrace">
          <a:avLst>
            <a:gd name="adj1" fmla="val 8020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36</xdr:row>
      <xdr:rowOff>19050</xdr:rowOff>
    </xdr:from>
    <xdr:to>
      <xdr:col>1</xdr:col>
      <xdr:colOff>57150</xdr:colOff>
      <xdr:row>40</xdr:row>
      <xdr:rowOff>101600</xdr:rowOff>
    </xdr:to>
    <xdr:sp macro="" textlink="">
      <xdr:nvSpPr>
        <xdr:cNvPr id="42" name="AutoShape 363">
          <a:extLst>
            <a:ext uri="{FF2B5EF4-FFF2-40B4-BE49-F238E27FC236}">
              <a16:creationId xmlns:a16="http://schemas.microsoft.com/office/drawing/2014/main" id="{F65C41F3-9152-4599-81FD-D02A2AA03A9E}"/>
            </a:ext>
          </a:extLst>
        </xdr:cNvPr>
        <xdr:cNvSpPr/>
      </xdr:nvSpPr>
      <xdr:spPr>
        <a:xfrm>
          <a:off x="377825" y="4641850"/>
          <a:ext cx="47625" cy="565150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30</xdr:row>
      <xdr:rowOff>19050</xdr:rowOff>
    </xdr:from>
    <xdr:to>
      <xdr:col>1</xdr:col>
      <xdr:colOff>85725</xdr:colOff>
      <xdr:row>33</xdr:row>
      <xdr:rowOff>104775</xdr:rowOff>
    </xdr:to>
    <xdr:sp macro="" textlink="">
      <xdr:nvSpPr>
        <xdr:cNvPr id="43" name="AutoShape 364">
          <a:extLst>
            <a:ext uri="{FF2B5EF4-FFF2-40B4-BE49-F238E27FC236}">
              <a16:creationId xmlns:a16="http://schemas.microsoft.com/office/drawing/2014/main" id="{EE275A0C-0C89-4F1D-86EC-0A3B7A889C4F}"/>
            </a:ext>
          </a:extLst>
        </xdr:cNvPr>
        <xdr:cNvSpPr/>
      </xdr:nvSpPr>
      <xdr:spPr>
        <a:xfrm>
          <a:off x="375285" y="389001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19050</xdr:rowOff>
    </xdr:from>
    <xdr:to>
      <xdr:col>1</xdr:col>
      <xdr:colOff>85725</xdr:colOff>
      <xdr:row>21</xdr:row>
      <xdr:rowOff>104775</xdr:rowOff>
    </xdr:to>
    <xdr:sp macro="" textlink="">
      <xdr:nvSpPr>
        <xdr:cNvPr id="44" name="AutoShape 365">
          <a:extLst>
            <a:ext uri="{FF2B5EF4-FFF2-40B4-BE49-F238E27FC236}">
              <a16:creationId xmlns:a16="http://schemas.microsoft.com/office/drawing/2014/main" id="{131FDDDF-0AFB-40B2-9EE7-627581917528}"/>
            </a:ext>
          </a:extLst>
        </xdr:cNvPr>
        <xdr:cNvSpPr/>
      </xdr:nvSpPr>
      <xdr:spPr>
        <a:xfrm>
          <a:off x="375285" y="242697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12</xdr:row>
      <xdr:rowOff>25400</xdr:rowOff>
    </xdr:from>
    <xdr:to>
      <xdr:col>35</xdr:col>
      <xdr:colOff>95250</xdr:colOff>
      <xdr:row>15</xdr:row>
      <xdr:rowOff>107950</xdr:rowOff>
    </xdr:to>
    <xdr:sp macro="" textlink="">
      <xdr:nvSpPr>
        <xdr:cNvPr id="46" name="AutoShape 369">
          <a:extLst>
            <a:ext uri="{FF2B5EF4-FFF2-40B4-BE49-F238E27FC236}">
              <a16:creationId xmlns:a16="http://schemas.microsoft.com/office/drawing/2014/main" id="{8D26E0D8-21D4-4AC0-B5B3-E32945454461}"/>
            </a:ext>
          </a:extLst>
        </xdr:cNvPr>
        <xdr:cNvSpPr/>
      </xdr:nvSpPr>
      <xdr:spPr>
        <a:xfrm>
          <a:off x="7980045" y="1701800"/>
          <a:ext cx="85725" cy="448310"/>
        </a:xfrm>
        <a:prstGeom prst="leftBrace">
          <a:avLst>
            <a:gd name="adj1" fmla="val 6018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24</xdr:row>
      <xdr:rowOff>25400</xdr:rowOff>
    </xdr:from>
    <xdr:to>
      <xdr:col>35</xdr:col>
      <xdr:colOff>85725</xdr:colOff>
      <xdr:row>27</xdr:row>
      <xdr:rowOff>111125</xdr:rowOff>
    </xdr:to>
    <xdr:sp macro="" textlink="">
      <xdr:nvSpPr>
        <xdr:cNvPr id="47" name="AutoShape 370">
          <a:extLst>
            <a:ext uri="{FF2B5EF4-FFF2-40B4-BE49-F238E27FC236}">
              <a16:creationId xmlns:a16="http://schemas.microsoft.com/office/drawing/2014/main" id="{357AB230-A440-43A0-986F-55EE21B87639}"/>
            </a:ext>
          </a:extLst>
        </xdr:cNvPr>
        <xdr:cNvSpPr/>
      </xdr:nvSpPr>
      <xdr:spPr>
        <a:xfrm>
          <a:off x="7980045" y="316484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36</xdr:row>
      <xdr:rowOff>19050</xdr:rowOff>
    </xdr:from>
    <xdr:to>
      <xdr:col>35</xdr:col>
      <xdr:colOff>85725</xdr:colOff>
      <xdr:row>39</xdr:row>
      <xdr:rowOff>104775</xdr:rowOff>
    </xdr:to>
    <xdr:sp macro="" textlink="">
      <xdr:nvSpPr>
        <xdr:cNvPr id="48" name="AutoShape 371">
          <a:extLst>
            <a:ext uri="{FF2B5EF4-FFF2-40B4-BE49-F238E27FC236}">
              <a16:creationId xmlns:a16="http://schemas.microsoft.com/office/drawing/2014/main" id="{2AE260F0-D839-4528-9730-572210578E25}"/>
            </a:ext>
          </a:extLst>
        </xdr:cNvPr>
        <xdr:cNvSpPr/>
      </xdr:nvSpPr>
      <xdr:spPr>
        <a:xfrm>
          <a:off x="7980045" y="462153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43</xdr:row>
      <xdr:rowOff>19050</xdr:rowOff>
    </xdr:from>
    <xdr:to>
      <xdr:col>35</xdr:col>
      <xdr:colOff>85725</xdr:colOff>
      <xdr:row>46</xdr:row>
      <xdr:rowOff>107950</xdr:rowOff>
    </xdr:to>
    <xdr:sp macro="" textlink="">
      <xdr:nvSpPr>
        <xdr:cNvPr id="49" name="AutoShape 372">
          <a:extLst>
            <a:ext uri="{FF2B5EF4-FFF2-40B4-BE49-F238E27FC236}">
              <a16:creationId xmlns:a16="http://schemas.microsoft.com/office/drawing/2014/main" id="{3DC8D088-1624-4403-83AE-D982971DB11A}"/>
            </a:ext>
          </a:extLst>
        </xdr:cNvPr>
        <xdr:cNvSpPr/>
      </xdr:nvSpPr>
      <xdr:spPr>
        <a:xfrm>
          <a:off x="7980045" y="5353050"/>
          <a:ext cx="76200" cy="454660"/>
        </a:xfrm>
        <a:prstGeom prst="leftBrace">
          <a:avLst>
            <a:gd name="adj1" fmla="val 82914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49</xdr:row>
      <xdr:rowOff>19050</xdr:rowOff>
    </xdr:from>
    <xdr:to>
      <xdr:col>35</xdr:col>
      <xdr:colOff>85725</xdr:colOff>
      <xdr:row>52</xdr:row>
      <xdr:rowOff>104775</xdr:rowOff>
    </xdr:to>
    <xdr:sp macro="" textlink="">
      <xdr:nvSpPr>
        <xdr:cNvPr id="50" name="AutoShape 373">
          <a:extLst>
            <a:ext uri="{FF2B5EF4-FFF2-40B4-BE49-F238E27FC236}">
              <a16:creationId xmlns:a16="http://schemas.microsoft.com/office/drawing/2014/main" id="{63A94176-A002-44A0-8A31-8D9D5E9579A5}"/>
            </a:ext>
          </a:extLst>
        </xdr:cNvPr>
        <xdr:cNvSpPr/>
      </xdr:nvSpPr>
      <xdr:spPr>
        <a:xfrm>
          <a:off x="7980045" y="608457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55</xdr:row>
      <xdr:rowOff>19050</xdr:rowOff>
    </xdr:from>
    <xdr:to>
      <xdr:col>35</xdr:col>
      <xdr:colOff>85725</xdr:colOff>
      <xdr:row>58</xdr:row>
      <xdr:rowOff>104775</xdr:rowOff>
    </xdr:to>
    <xdr:sp macro="" textlink="">
      <xdr:nvSpPr>
        <xdr:cNvPr id="52" name="AutoShape 375">
          <a:extLst>
            <a:ext uri="{FF2B5EF4-FFF2-40B4-BE49-F238E27FC236}">
              <a16:creationId xmlns:a16="http://schemas.microsoft.com/office/drawing/2014/main" id="{BAC5797F-2FAC-40D8-8E4B-98E22C5A4C05}"/>
            </a:ext>
          </a:extLst>
        </xdr:cNvPr>
        <xdr:cNvSpPr/>
      </xdr:nvSpPr>
      <xdr:spPr>
        <a:xfrm>
          <a:off x="7980045" y="754761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12</xdr:row>
      <xdr:rowOff>25400</xdr:rowOff>
    </xdr:from>
    <xdr:to>
      <xdr:col>4</xdr:col>
      <xdr:colOff>66675</xdr:colOff>
      <xdr:row>15</xdr:row>
      <xdr:rowOff>105410</xdr:rowOff>
    </xdr:to>
    <xdr:sp macro="" textlink="">
      <xdr:nvSpPr>
        <xdr:cNvPr id="53" name="AutoShape 388">
          <a:extLst>
            <a:ext uri="{FF2B5EF4-FFF2-40B4-BE49-F238E27FC236}">
              <a16:creationId xmlns:a16="http://schemas.microsoft.com/office/drawing/2014/main" id="{5A3C14AB-48BE-45C5-A859-FB10533E6E6F}"/>
            </a:ext>
          </a:extLst>
        </xdr:cNvPr>
        <xdr:cNvSpPr/>
      </xdr:nvSpPr>
      <xdr:spPr>
        <a:xfrm>
          <a:off x="1152525" y="1701800"/>
          <a:ext cx="57150" cy="445770"/>
        </a:xfrm>
        <a:prstGeom prst="rightBrace">
          <a:avLst>
            <a:gd name="adj1" fmla="val 88889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43</xdr:row>
      <xdr:rowOff>10160</xdr:rowOff>
    </xdr:from>
    <xdr:to>
      <xdr:col>4</xdr:col>
      <xdr:colOff>76200</xdr:colOff>
      <xdr:row>46</xdr:row>
      <xdr:rowOff>104775</xdr:rowOff>
    </xdr:to>
    <xdr:sp macro="" textlink="">
      <xdr:nvSpPr>
        <xdr:cNvPr id="54" name="AutoShape 391">
          <a:extLst>
            <a:ext uri="{FF2B5EF4-FFF2-40B4-BE49-F238E27FC236}">
              <a16:creationId xmlns:a16="http://schemas.microsoft.com/office/drawing/2014/main" id="{CF3DB6F3-2DEF-4D4D-A8F5-0FC4FBA7BC5A}"/>
            </a:ext>
          </a:extLst>
        </xdr:cNvPr>
        <xdr:cNvSpPr/>
      </xdr:nvSpPr>
      <xdr:spPr>
        <a:xfrm>
          <a:off x="1143000" y="5344160"/>
          <a:ext cx="76200" cy="46037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49</xdr:row>
      <xdr:rowOff>10160</xdr:rowOff>
    </xdr:from>
    <xdr:to>
      <xdr:col>4</xdr:col>
      <xdr:colOff>85725</xdr:colOff>
      <xdr:row>52</xdr:row>
      <xdr:rowOff>104775</xdr:rowOff>
    </xdr:to>
    <xdr:sp macro="" textlink="">
      <xdr:nvSpPr>
        <xdr:cNvPr id="55" name="AutoShape 392">
          <a:extLst>
            <a:ext uri="{FF2B5EF4-FFF2-40B4-BE49-F238E27FC236}">
              <a16:creationId xmlns:a16="http://schemas.microsoft.com/office/drawing/2014/main" id="{FD1428A9-E501-42F0-83B2-C490A7C30B6A}"/>
            </a:ext>
          </a:extLst>
        </xdr:cNvPr>
        <xdr:cNvSpPr/>
      </xdr:nvSpPr>
      <xdr:spPr>
        <a:xfrm>
          <a:off x="1143000" y="6075680"/>
          <a:ext cx="85725" cy="460375"/>
        </a:xfrm>
        <a:prstGeom prst="rightBrace">
          <a:avLst>
            <a:gd name="adj1" fmla="val 814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55</xdr:row>
      <xdr:rowOff>10160</xdr:rowOff>
    </xdr:from>
    <xdr:to>
      <xdr:col>4</xdr:col>
      <xdr:colOff>76200</xdr:colOff>
      <xdr:row>58</xdr:row>
      <xdr:rowOff>104775</xdr:rowOff>
    </xdr:to>
    <xdr:sp macro="" textlink="">
      <xdr:nvSpPr>
        <xdr:cNvPr id="56" name="AutoShape 394">
          <a:extLst>
            <a:ext uri="{FF2B5EF4-FFF2-40B4-BE49-F238E27FC236}">
              <a16:creationId xmlns:a16="http://schemas.microsoft.com/office/drawing/2014/main" id="{39CF4AEF-162A-4170-9A3E-A3A96112D517}"/>
            </a:ext>
          </a:extLst>
        </xdr:cNvPr>
        <xdr:cNvSpPr/>
      </xdr:nvSpPr>
      <xdr:spPr>
        <a:xfrm>
          <a:off x="1143000" y="7538720"/>
          <a:ext cx="76200" cy="46037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12</xdr:row>
      <xdr:rowOff>16510</xdr:rowOff>
    </xdr:from>
    <xdr:to>
      <xdr:col>38</xdr:col>
      <xdr:colOff>76200</xdr:colOff>
      <xdr:row>15</xdr:row>
      <xdr:rowOff>107950</xdr:rowOff>
    </xdr:to>
    <xdr:sp macro="" textlink="">
      <xdr:nvSpPr>
        <xdr:cNvPr id="57" name="AutoShape 395">
          <a:extLst>
            <a:ext uri="{FF2B5EF4-FFF2-40B4-BE49-F238E27FC236}">
              <a16:creationId xmlns:a16="http://schemas.microsoft.com/office/drawing/2014/main" id="{C8B8E04D-AF07-49D5-9360-19B196395959}"/>
            </a:ext>
          </a:extLst>
        </xdr:cNvPr>
        <xdr:cNvSpPr/>
      </xdr:nvSpPr>
      <xdr:spPr>
        <a:xfrm>
          <a:off x="8747760" y="1692910"/>
          <a:ext cx="76200" cy="457200"/>
        </a:xfrm>
        <a:prstGeom prst="rightBrace">
          <a:avLst>
            <a:gd name="adj1" fmla="val 6875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304799</xdr:colOff>
      <xdr:row>18</xdr:row>
      <xdr:rowOff>16510</xdr:rowOff>
    </xdr:from>
    <xdr:to>
      <xdr:col>38</xdr:col>
      <xdr:colOff>78104</xdr:colOff>
      <xdr:row>21</xdr:row>
      <xdr:rowOff>107950</xdr:rowOff>
    </xdr:to>
    <xdr:sp macro="" textlink="">
      <xdr:nvSpPr>
        <xdr:cNvPr id="58" name="AutoShape 396">
          <a:extLst>
            <a:ext uri="{FF2B5EF4-FFF2-40B4-BE49-F238E27FC236}">
              <a16:creationId xmlns:a16="http://schemas.microsoft.com/office/drawing/2014/main" id="{63DCFC52-05A5-432D-9B7A-656FCDA9EBF3}"/>
            </a:ext>
          </a:extLst>
        </xdr:cNvPr>
        <xdr:cNvSpPr/>
      </xdr:nvSpPr>
      <xdr:spPr>
        <a:xfrm>
          <a:off x="8747759" y="2424430"/>
          <a:ext cx="78105" cy="457200"/>
        </a:xfrm>
        <a:prstGeom prst="rightBrace">
          <a:avLst>
            <a:gd name="adj1" fmla="val 4791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24</xdr:row>
      <xdr:rowOff>16510</xdr:rowOff>
    </xdr:from>
    <xdr:to>
      <xdr:col>38</xdr:col>
      <xdr:colOff>85725</xdr:colOff>
      <xdr:row>27</xdr:row>
      <xdr:rowOff>111125</xdr:rowOff>
    </xdr:to>
    <xdr:sp macro="" textlink="">
      <xdr:nvSpPr>
        <xdr:cNvPr id="59" name="AutoShape 397">
          <a:extLst>
            <a:ext uri="{FF2B5EF4-FFF2-40B4-BE49-F238E27FC236}">
              <a16:creationId xmlns:a16="http://schemas.microsoft.com/office/drawing/2014/main" id="{B8708C34-306F-4809-B032-F011A9D4EDC3}"/>
            </a:ext>
          </a:extLst>
        </xdr:cNvPr>
        <xdr:cNvSpPr/>
      </xdr:nvSpPr>
      <xdr:spPr>
        <a:xfrm>
          <a:off x="8747760" y="3155950"/>
          <a:ext cx="85725" cy="460375"/>
        </a:xfrm>
        <a:prstGeom prst="rightBrace">
          <a:avLst>
            <a:gd name="adj1" fmla="val 59259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30</xdr:row>
      <xdr:rowOff>16510</xdr:rowOff>
    </xdr:from>
    <xdr:to>
      <xdr:col>38</xdr:col>
      <xdr:colOff>76200</xdr:colOff>
      <xdr:row>33</xdr:row>
      <xdr:rowOff>111125</xdr:rowOff>
    </xdr:to>
    <xdr:sp macro="" textlink="">
      <xdr:nvSpPr>
        <xdr:cNvPr id="60" name="AutoShape 398">
          <a:extLst>
            <a:ext uri="{FF2B5EF4-FFF2-40B4-BE49-F238E27FC236}">
              <a16:creationId xmlns:a16="http://schemas.microsoft.com/office/drawing/2014/main" id="{392456BA-F560-4665-8A5A-CA573F12804F}"/>
            </a:ext>
          </a:extLst>
        </xdr:cNvPr>
        <xdr:cNvSpPr/>
      </xdr:nvSpPr>
      <xdr:spPr>
        <a:xfrm>
          <a:off x="8747760" y="3887470"/>
          <a:ext cx="76200" cy="46037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36</xdr:row>
      <xdr:rowOff>16510</xdr:rowOff>
    </xdr:from>
    <xdr:to>
      <xdr:col>38</xdr:col>
      <xdr:colOff>85725</xdr:colOff>
      <xdr:row>39</xdr:row>
      <xdr:rowOff>111125</xdr:rowOff>
    </xdr:to>
    <xdr:sp macro="" textlink="">
      <xdr:nvSpPr>
        <xdr:cNvPr id="61" name="AutoShape 399">
          <a:extLst>
            <a:ext uri="{FF2B5EF4-FFF2-40B4-BE49-F238E27FC236}">
              <a16:creationId xmlns:a16="http://schemas.microsoft.com/office/drawing/2014/main" id="{5F92CA75-D00D-469F-AE76-0BC085E2FB72}"/>
            </a:ext>
          </a:extLst>
        </xdr:cNvPr>
        <xdr:cNvSpPr/>
      </xdr:nvSpPr>
      <xdr:spPr>
        <a:xfrm>
          <a:off x="8747760" y="4618990"/>
          <a:ext cx="85725" cy="460375"/>
        </a:xfrm>
        <a:prstGeom prst="rightBrace">
          <a:avLst>
            <a:gd name="adj1" fmla="val 59259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289560</xdr:colOff>
      <xdr:row>43</xdr:row>
      <xdr:rowOff>24765</xdr:rowOff>
    </xdr:from>
    <xdr:to>
      <xdr:col>38</xdr:col>
      <xdr:colOff>86360</xdr:colOff>
      <xdr:row>46</xdr:row>
      <xdr:rowOff>107950</xdr:rowOff>
    </xdr:to>
    <xdr:sp macro="" textlink="">
      <xdr:nvSpPr>
        <xdr:cNvPr id="62" name="AutoShape 400">
          <a:extLst>
            <a:ext uri="{FF2B5EF4-FFF2-40B4-BE49-F238E27FC236}">
              <a16:creationId xmlns:a16="http://schemas.microsoft.com/office/drawing/2014/main" id="{BC22873A-D00B-4346-B7A9-5264A4B3D888}"/>
            </a:ext>
          </a:extLst>
        </xdr:cNvPr>
        <xdr:cNvSpPr/>
      </xdr:nvSpPr>
      <xdr:spPr>
        <a:xfrm>
          <a:off x="8732520" y="5358765"/>
          <a:ext cx="101600" cy="448945"/>
        </a:xfrm>
        <a:prstGeom prst="rightBrace">
          <a:avLst>
            <a:gd name="adj1" fmla="val 61094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>
    <xdr:from>
      <xdr:col>38</xdr:col>
      <xdr:colOff>0</xdr:colOff>
      <xdr:row>49</xdr:row>
      <xdr:rowOff>16510</xdr:rowOff>
    </xdr:from>
    <xdr:to>
      <xdr:col>38</xdr:col>
      <xdr:colOff>95250</xdr:colOff>
      <xdr:row>52</xdr:row>
      <xdr:rowOff>111125</xdr:rowOff>
    </xdr:to>
    <xdr:sp macro="" textlink="">
      <xdr:nvSpPr>
        <xdr:cNvPr id="63" name="AutoShape 401">
          <a:extLst>
            <a:ext uri="{FF2B5EF4-FFF2-40B4-BE49-F238E27FC236}">
              <a16:creationId xmlns:a16="http://schemas.microsoft.com/office/drawing/2014/main" id="{9032C65F-74D0-41C4-8304-82886811FE65}"/>
            </a:ext>
          </a:extLst>
        </xdr:cNvPr>
        <xdr:cNvSpPr/>
      </xdr:nvSpPr>
      <xdr:spPr>
        <a:xfrm>
          <a:off x="8747760" y="6082030"/>
          <a:ext cx="95250" cy="460375"/>
        </a:xfrm>
        <a:prstGeom prst="rightBrace">
          <a:avLst>
            <a:gd name="adj1" fmla="val 533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55</xdr:row>
      <xdr:rowOff>16510</xdr:rowOff>
    </xdr:from>
    <xdr:to>
      <xdr:col>38</xdr:col>
      <xdr:colOff>76200</xdr:colOff>
      <xdr:row>58</xdr:row>
      <xdr:rowOff>111125</xdr:rowOff>
    </xdr:to>
    <xdr:sp macro="" textlink="">
      <xdr:nvSpPr>
        <xdr:cNvPr id="65" name="AutoShape 403">
          <a:extLst>
            <a:ext uri="{FF2B5EF4-FFF2-40B4-BE49-F238E27FC236}">
              <a16:creationId xmlns:a16="http://schemas.microsoft.com/office/drawing/2014/main" id="{9DF5A7C6-58DD-452A-BA51-A17F6E077F88}"/>
            </a:ext>
          </a:extLst>
        </xdr:cNvPr>
        <xdr:cNvSpPr/>
      </xdr:nvSpPr>
      <xdr:spPr>
        <a:xfrm>
          <a:off x="8747760" y="7545070"/>
          <a:ext cx="76200" cy="46037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61</xdr:row>
      <xdr:rowOff>19050</xdr:rowOff>
    </xdr:from>
    <xdr:to>
      <xdr:col>1</xdr:col>
      <xdr:colOff>85725</xdr:colOff>
      <xdr:row>64</xdr:row>
      <xdr:rowOff>104775</xdr:rowOff>
    </xdr:to>
    <xdr:sp macro="" textlink="">
      <xdr:nvSpPr>
        <xdr:cNvPr id="68" name="AutoShape 422">
          <a:extLst>
            <a:ext uri="{FF2B5EF4-FFF2-40B4-BE49-F238E27FC236}">
              <a16:creationId xmlns:a16="http://schemas.microsoft.com/office/drawing/2014/main" id="{48A6549D-5642-4F01-B9E6-2EA94E5E3BAC}"/>
            </a:ext>
          </a:extLst>
        </xdr:cNvPr>
        <xdr:cNvSpPr/>
      </xdr:nvSpPr>
      <xdr:spPr>
        <a:xfrm>
          <a:off x="375285" y="901065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61</xdr:row>
      <xdr:rowOff>10160</xdr:rowOff>
    </xdr:from>
    <xdr:to>
      <xdr:col>4</xdr:col>
      <xdr:colOff>76200</xdr:colOff>
      <xdr:row>64</xdr:row>
      <xdr:rowOff>104775</xdr:rowOff>
    </xdr:to>
    <xdr:sp macro="" textlink="">
      <xdr:nvSpPr>
        <xdr:cNvPr id="69" name="AutoShape 423">
          <a:extLst>
            <a:ext uri="{FF2B5EF4-FFF2-40B4-BE49-F238E27FC236}">
              <a16:creationId xmlns:a16="http://schemas.microsoft.com/office/drawing/2014/main" id="{A91FC641-0B41-4186-8060-9B5E3F033287}"/>
            </a:ext>
          </a:extLst>
        </xdr:cNvPr>
        <xdr:cNvSpPr/>
      </xdr:nvSpPr>
      <xdr:spPr>
        <a:xfrm>
          <a:off x="1143000" y="9001760"/>
          <a:ext cx="76200" cy="46037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67</xdr:row>
      <xdr:rowOff>19050</xdr:rowOff>
    </xdr:from>
    <xdr:to>
      <xdr:col>1</xdr:col>
      <xdr:colOff>85725</xdr:colOff>
      <xdr:row>70</xdr:row>
      <xdr:rowOff>104775</xdr:rowOff>
    </xdr:to>
    <xdr:sp macro="" textlink="">
      <xdr:nvSpPr>
        <xdr:cNvPr id="70" name="AutoShape 425">
          <a:extLst>
            <a:ext uri="{FF2B5EF4-FFF2-40B4-BE49-F238E27FC236}">
              <a16:creationId xmlns:a16="http://schemas.microsoft.com/office/drawing/2014/main" id="{035B1128-C875-4F0D-9D2A-968E5937359D}"/>
            </a:ext>
          </a:extLst>
        </xdr:cNvPr>
        <xdr:cNvSpPr/>
      </xdr:nvSpPr>
      <xdr:spPr>
        <a:xfrm>
          <a:off x="375285" y="974217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 macro="" textlink="">
      <xdr:nvSpPr>
        <xdr:cNvPr id="71" name="Line 440">
          <a:extLst>
            <a:ext uri="{FF2B5EF4-FFF2-40B4-BE49-F238E27FC236}">
              <a16:creationId xmlns:a16="http://schemas.microsoft.com/office/drawing/2014/main" id="{6D8E2918-7A27-49E3-9AA1-E0FF2AD5AF5A}"/>
            </a:ext>
          </a:extLst>
        </xdr:cNvPr>
        <xdr:cNvSpPr>
          <a:spLocks noChangeShapeType="1"/>
        </xdr:cNvSpPr>
      </xdr:nvSpPr>
      <xdr:spPr>
        <a:xfrm>
          <a:off x="3947160" y="9235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61</xdr:row>
      <xdr:rowOff>19050</xdr:rowOff>
    </xdr:from>
    <xdr:to>
      <xdr:col>35</xdr:col>
      <xdr:colOff>85725</xdr:colOff>
      <xdr:row>64</xdr:row>
      <xdr:rowOff>104775</xdr:rowOff>
    </xdr:to>
    <xdr:sp macro="" textlink="">
      <xdr:nvSpPr>
        <xdr:cNvPr id="72" name="AutoShape 453">
          <a:extLst>
            <a:ext uri="{FF2B5EF4-FFF2-40B4-BE49-F238E27FC236}">
              <a16:creationId xmlns:a16="http://schemas.microsoft.com/office/drawing/2014/main" id="{D9E60044-3187-4F92-A917-3C415DE0418A}"/>
            </a:ext>
          </a:extLst>
        </xdr:cNvPr>
        <xdr:cNvSpPr/>
      </xdr:nvSpPr>
      <xdr:spPr>
        <a:xfrm>
          <a:off x="7980045" y="901065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61</xdr:row>
      <xdr:rowOff>16510</xdr:rowOff>
    </xdr:from>
    <xdr:to>
      <xdr:col>38</xdr:col>
      <xdr:colOff>76200</xdr:colOff>
      <xdr:row>64</xdr:row>
      <xdr:rowOff>111125</xdr:rowOff>
    </xdr:to>
    <xdr:sp macro="" textlink="">
      <xdr:nvSpPr>
        <xdr:cNvPr id="73" name="AutoShape 455">
          <a:extLst>
            <a:ext uri="{FF2B5EF4-FFF2-40B4-BE49-F238E27FC236}">
              <a16:creationId xmlns:a16="http://schemas.microsoft.com/office/drawing/2014/main" id="{8313055D-4562-4573-8841-628E820DE8D5}"/>
            </a:ext>
          </a:extLst>
        </xdr:cNvPr>
        <xdr:cNvSpPr/>
      </xdr:nvSpPr>
      <xdr:spPr>
        <a:xfrm>
          <a:off x="8747760" y="9008110"/>
          <a:ext cx="76200" cy="46037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68</xdr:row>
      <xdr:rowOff>0</xdr:rowOff>
    </xdr:from>
    <xdr:to>
      <xdr:col>34</xdr:col>
      <xdr:colOff>9525</xdr:colOff>
      <xdr:row>68</xdr:row>
      <xdr:rowOff>0</xdr:rowOff>
    </xdr:to>
    <xdr:sp macro="" textlink="">
      <xdr:nvSpPr>
        <xdr:cNvPr id="76" name="Line 470">
          <a:extLst>
            <a:ext uri="{FF2B5EF4-FFF2-40B4-BE49-F238E27FC236}">
              <a16:creationId xmlns:a16="http://schemas.microsoft.com/office/drawing/2014/main" id="{2845B0D2-659F-424C-8BD5-F16BA7AEA065}"/>
            </a:ext>
          </a:extLst>
        </xdr:cNvPr>
        <xdr:cNvSpPr>
          <a:spLocks noChangeShapeType="1"/>
        </xdr:cNvSpPr>
      </xdr:nvSpPr>
      <xdr:spPr>
        <a:xfrm>
          <a:off x="761428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68</xdr:row>
      <xdr:rowOff>0</xdr:rowOff>
    </xdr:from>
    <xdr:to>
      <xdr:col>34</xdr:col>
      <xdr:colOff>9525</xdr:colOff>
      <xdr:row>68</xdr:row>
      <xdr:rowOff>0</xdr:rowOff>
    </xdr:to>
    <xdr:sp macro="" textlink="">
      <xdr:nvSpPr>
        <xdr:cNvPr id="77" name="Line 471">
          <a:extLst>
            <a:ext uri="{FF2B5EF4-FFF2-40B4-BE49-F238E27FC236}">
              <a16:creationId xmlns:a16="http://schemas.microsoft.com/office/drawing/2014/main" id="{CA7393C4-559B-4B75-9350-D690FD885084}"/>
            </a:ext>
          </a:extLst>
        </xdr:cNvPr>
        <xdr:cNvSpPr>
          <a:spLocks noChangeShapeType="1"/>
        </xdr:cNvSpPr>
      </xdr:nvSpPr>
      <xdr:spPr>
        <a:xfrm>
          <a:off x="761428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68</xdr:row>
      <xdr:rowOff>0</xdr:rowOff>
    </xdr:from>
    <xdr:to>
      <xdr:col>34</xdr:col>
      <xdr:colOff>9525</xdr:colOff>
      <xdr:row>68</xdr:row>
      <xdr:rowOff>0</xdr:rowOff>
    </xdr:to>
    <xdr:sp macro="" textlink="">
      <xdr:nvSpPr>
        <xdr:cNvPr id="78" name="Line 472">
          <a:extLst>
            <a:ext uri="{FF2B5EF4-FFF2-40B4-BE49-F238E27FC236}">
              <a16:creationId xmlns:a16="http://schemas.microsoft.com/office/drawing/2014/main" id="{69B5AC86-1740-4ADA-AA85-28785C9D2234}"/>
            </a:ext>
          </a:extLst>
        </xdr:cNvPr>
        <xdr:cNvSpPr>
          <a:spLocks noChangeShapeType="1"/>
        </xdr:cNvSpPr>
      </xdr:nvSpPr>
      <xdr:spPr>
        <a:xfrm>
          <a:off x="761428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68</xdr:row>
      <xdr:rowOff>0</xdr:rowOff>
    </xdr:from>
    <xdr:to>
      <xdr:col>34</xdr:col>
      <xdr:colOff>9525</xdr:colOff>
      <xdr:row>68</xdr:row>
      <xdr:rowOff>0</xdr:rowOff>
    </xdr:to>
    <xdr:sp macro="" textlink="">
      <xdr:nvSpPr>
        <xdr:cNvPr id="79" name="Line 473">
          <a:extLst>
            <a:ext uri="{FF2B5EF4-FFF2-40B4-BE49-F238E27FC236}">
              <a16:creationId xmlns:a16="http://schemas.microsoft.com/office/drawing/2014/main" id="{DA3F9135-59F8-409F-86F3-D384E5A9E6BC}"/>
            </a:ext>
          </a:extLst>
        </xdr:cNvPr>
        <xdr:cNvSpPr>
          <a:spLocks noChangeShapeType="1"/>
        </xdr:cNvSpPr>
      </xdr:nvSpPr>
      <xdr:spPr>
        <a:xfrm>
          <a:off x="761428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68</xdr:row>
      <xdr:rowOff>0</xdr:rowOff>
    </xdr:from>
    <xdr:to>
      <xdr:col>34</xdr:col>
      <xdr:colOff>9525</xdr:colOff>
      <xdr:row>68</xdr:row>
      <xdr:rowOff>0</xdr:rowOff>
    </xdr:to>
    <xdr:sp macro="" textlink="">
      <xdr:nvSpPr>
        <xdr:cNvPr id="80" name="Line 474">
          <a:extLst>
            <a:ext uri="{FF2B5EF4-FFF2-40B4-BE49-F238E27FC236}">
              <a16:creationId xmlns:a16="http://schemas.microsoft.com/office/drawing/2014/main" id="{A0D0AA8F-1A1E-4144-8502-03F13826D8D8}"/>
            </a:ext>
          </a:extLst>
        </xdr:cNvPr>
        <xdr:cNvSpPr>
          <a:spLocks noChangeShapeType="1"/>
        </xdr:cNvSpPr>
      </xdr:nvSpPr>
      <xdr:spPr>
        <a:xfrm>
          <a:off x="761428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67</xdr:row>
      <xdr:rowOff>19050</xdr:rowOff>
    </xdr:from>
    <xdr:to>
      <xdr:col>35</xdr:col>
      <xdr:colOff>85725</xdr:colOff>
      <xdr:row>70</xdr:row>
      <xdr:rowOff>104775</xdr:rowOff>
    </xdr:to>
    <xdr:sp macro="" textlink="">
      <xdr:nvSpPr>
        <xdr:cNvPr id="81" name="AutoShape 475">
          <a:extLst>
            <a:ext uri="{FF2B5EF4-FFF2-40B4-BE49-F238E27FC236}">
              <a16:creationId xmlns:a16="http://schemas.microsoft.com/office/drawing/2014/main" id="{C5DACD4D-FDA2-4F0E-987E-F8EE6C03CA72}"/>
            </a:ext>
          </a:extLst>
        </xdr:cNvPr>
        <xdr:cNvSpPr/>
      </xdr:nvSpPr>
      <xdr:spPr>
        <a:xfrm>
          <a:off x="7980045" y="974217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67</xdr:row>
      <xdr:rowOff>16510</xdr:rowOff>
    </xdr:from>
    <xdr:to>
      <xdr:col>38</xdr:col>
      <xdr:colOff>76200</xdr:colOff>
      <xdr:row>70</xdr:row>
      <xdr:rowOff>111125</xdr:rowOff>
    </xdr:to>
    <xdr:sp macro="" textlink="">
      <xdr:nvSpPr>
        <xdr:cNvPr id="82" name="AutoShape 476">
          <a:extLst>
            <a:ext uri="{FF2B5EF4-FFF2-40B4-BE49-F238E27FC236}">
              <a16:creationId xmlns:a16="http://schemas.microsoft.com/office/drawing/2014/main" id="{7AE0E24E-812E-4CE7-BD69-23F7A91C0F2C}"/>
            </a:ext>
          </a:extLst>
        </xdr:cNvPr>
        <xdr:cNvSpPr/>
      </xdr:nvSpPr>
      <xdr:spPr>
        <a:xfrm>
          <a:off x="8747760" y="9739630"/>
          <a:ext cx="76200" cy="46037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68</xdr:row>
      <xdr:rowOff>0</xdr:rowOff>
    </xdr:from>
    <xdr:to>
      <xdr:col>34</xdr:col>
      <xdr:colOff>9525</xdr:colOff>
      <xdr:row>68</xdr:row>
      <xdr:rowOff>0</xdr:rowOff>
    </xdr:to>
    <xdr:sp macro="" textlink="">
      <xdr:nvSpPr>
        <xdr:cNvPr id="83" name="Line 478">
          <a:extLst>
            <a:ext uri="{FF2B5EF4-FFF2-40B4-BE49-F238E27FC236}">
              <a16:creationId xmlns:a16="http://schemas.microsoft.com/office/drawing/2014/main" id="{326D979B-A231-49A6-AD7D-F5A83B463019}"/>
            </a:ext>
          </a:extLst>
        </xdr:cNvPr>
        <xdr:cNvSpPr>
          <a:spLocks noChangeShapeType="1"/>
        </xdr:cNvSpPr>
      </xdr:nvSpPr>
      <xdr:spPr>
        <a:xfrm>
          <a:off x="761428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68</xdr:row>
      <xdr:rowOff>0</xdr:rowOff>
    </xdr:from>
    <xdr:to>
      <xdr:col>34</xdr:col>
      <xdr:colOff>9525</xdr:colOff>
      <xdr:row>68</xdr:row>
      <xdr:rowOff>0</xdr:rowOff>
    </xdr:to>
    <xdr:sp macro="" textlink="">
      <xdr:nvSpPr>
        <xdr:cNvPr id="84" name="Line 479">
          <a:extLst>
            <a:ext uri="{FF2B5EF4-FFF2-40B4-BE49-F238E27FC236}">
              <a16:creationId xmlns:a16="http://schemas.microsoft.com/office/drawing/2014/main" id="{31F4FF60-593E-48A6-AF64-8BD6E15120B8}"/>
            </a:ext>
          </a:extLst>
        </xdr:cNvPr>
        <xdr:cNvSpPr>
          <a:spLocks noChangeShapeType="1"/>
        </xdr:cNvSpPr>
      </xdr:nvSpPr>
      <xdr:spPr>
        <a:xfrm>
          <a:off x="761428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68</xdr:row>
      <xdr:rowOff>0</xdr:rowOff>
    </xdr:from>
    <xdr:to>
      <xdr:col>34</xdr:col>
      <xdr:colOff>9525</xdr:colOff>
      <xdr:row>68</xdr:row>
      <xdr:rowOff>0</xdr:rowOff>
    </xdr:to>
    <xdr:sp macro="" textlink="">
      <xdr:nvSpPr>
        <xdr:cNvPr id="85" name="Line 480">
          <a:extLst>
            <a:ext uri="{FF2B5EF4-FFF2-40B4-BE49-F238E27FC236}">
              <a16:creationId xmlns:a16="http://schemas.microsoft.com/office/drawing/2014/main" id="{CF827F7D-FCA6-4408-9CAD-6EFF55B10699}"/>
            </a:ext>
          </a:extLst>
        </xdr:cNvPr>
        <xdr:cNvSpPr>
          <a:spLocks noChangeShapeType="1"/>
        </xdr:cNvSpPr>
      </xdr:nvSpPr>
      <xdr:spPr>
        <a:xfrm>
          <a:off x="761428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68</xdr:row>
      <xdr:rowOff>0</xdr:rowOff>
    </xdr:from>
    <xdr:to>
      <xdr:col>34</xdr:col>
      <xdr:colOff>9525</xdr:colOff>
      <xdr:row>68</xdr:row>
      <xdr:rowOff>0</xdr:rowOff>
    </xdr:to>
    <xdr:sp macro="" textlink="">
      <xdr:nvSpPr>
        <xdr:cNvPr id="86" name="Line 481">
          <a:extLst>
            <a:ext uri="{FF2B5EF4-FFF2-40B4-BE49-F238E27FC236}">
              <a16:creationId xmlns:a16="http://schemas.microsoft.com/office/drawing/2014/main" id="{A3BBA254-1129-408A-8EBC-2B2A60648ACA}"/>
            </a:ext>
          </a:extLst>
        </xdr:cNvPr>
        <xdr:cNvSpPr>
          <a:spLocks noChangeShapeType="1"/>
        </xdr:cNvSpPr>
      </xdr:nvSpPr>
      <xdr:spPr>
        <a:xfrm>
          <a:off x="761428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68</xdr:row>
      <xdr:rowOff>0</xdr:rowOff>
    </xdr:from>
    <xdr:to>
      <xdr:col>34</xdr:col>
      <xdr:colOff>9525</xdr:colOff>
      <xdr:row>68</xdr:row>
      <xdr:rowOff>0</xdr:rowOff>
    </xdr:to>
    <xdr:sp macro="" textlink="">
      <xdr:nvSpPr>
        <xdr:cNvPr id="87" name="Line 482">
          <a:extLst>
            <a:ext uri="{FF2B5EF4-FFF2-40B4-BE49-F238E27FC236}">
              <a16:creationId xmlns:a16="http://schemas.microsoft.com/office/drawing/2014/main" id="{62EB7231-0484-44AB-809E-F7CCCEB1E240}"/>
            </a:ext>
          </a:extLst>
        </xdr:cNvPr>
        <xdr:cNvSpPr>
          <a:spLocks noChangeShapeType="1"/>
        </xdr:cNvSpPr>
      </xdr:nvSpPr>
      <xdr:spPr>
        <a:xfrm>
          <a:off x="7614285" y="9845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88265</xdr:colOff>
      <xdr:row>0</xdr:row>
      <xdr:rowOff>217593</xdr:rowOff>
    </xdr:from>
    <xdr:to>
      <xdr:col>7</xdr:col>
      <xdr:colOff>220980</xdr:colOff>
      <xdr:row>2</xdr:row>
      <xdr:rowOff>158750</xdr:rowOff>
    </xdr:to>
    <xdr:sp macro="" textlink="">
      <xdr:nvSpPr>
        <xdr:cNvPr id="88" name="Text Box 516">
          <a:extLst>
            <a:ext uri="{FF2B5EF4-FFF2-40B4-BE49-F238E27FC236}">
              <a16:creationId xmlns:a16="http://schemas.microsoft.com/office/drawing/2014/main" id="{E9FACFAC-08A9-464D-B227-0B64DB259AC4}"/>
            </a:ext>
          </a:extLst>
        </xdr:cNvPr>
        <xdr:cNvSpPr txBox="1">
          <a:spLocks noChangeArrowheads="1"/>
        </xdr:cNvSpPr>
      </xdr:nvSpPr>
      <xdr:spPr>
        <a:xfrm>
          <a:off x="88265" y="217593"/>
          <a:ext cx="2175298" cy="3962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horzOverflow="overflow" wrap="square" lIns="54864" tIns="32004" rIns="0" bIns="0" anchor="t" upright="1"/>
        <a:lstStyle/>
        <a:p>
          <a:pPr algn="ctr" rtl="0">
            <a:defRPr sz="1000"/>
          </a:pPr>
          <a:r>
            <a:rPr lang="en-US" altLang="ja-JP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女子の部</a:t>
          </a:r>
          <a:r>
            <a:rPr lang="en-US" altLang="ja-JP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0</xdr:colOff>
      <xdr:row>30</xdr:row>
      <xdr:rowOff>28575</xdr:rowOff>
    </xdr:from>
    <xdr:to>
      <xdr:col>4</xdr:col>
      <xdr:colOff>76200</xdr:colOff>
      <xdr:row>33</xdr:row>
      <xdr:rowOff>101600</xdr:rowOff>
    </xdr:to>
    <xdr:sp macro="" textlink="">
      <xdr:nvSpPr>
        <xdr:cNvPr id="90" name="AutoShape 386">
          <a:extLst>
            <a:ext uri="{FF2B5EF4-FFF2-40B4-BE49-F238E27FC236}">
              <a16:creationId xmlns:a16="http://schemas.microsoft.com/office/drawing/2014/main" id="{9F77F8E3-3B38-43AA-8CAF-14F56A4F8FDD}"/>
            </a:ext>
          </a:extLst>
        </xdr:cNvPr>
        <xdr:cNvSpPr/>
      </xdr:nvSpPr>
      <xdr:spPr>
        <a:xfrm>
          <a:off x="1143000" y="3899535"/>
          <a:ext cx="76200" cy="43878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36</xdr:row>
      <xdr:rowOff>28575</xdr:rowOff>
    </xdr:from>
    <xdr:to>
      <xdr:col>4</xdr:col>
      <xdr:colOff>76200</xdr:colOff>
      <xdr:row>40</xdr:row>
      <xdr:rowOff>76200</xdr:rowOff>
    </xdr:to>
    <xdr:sp macro="" textlink="">
      <xdr:nvSpPr>
        <xdr:cNvPr id="91" name="AutoShape 386">
          <a:extLst>
            <a:ext uri="{FF2B5EF4-FFF2-40B4-BE49-F238E27FC236}">
              <a16:creationId xmlns:a16="http://schemas.microsoft.com/office/drawing/2014/main" id="{2F92EAC9-3969-40EB-9723-BF4C3D792ACF}"/>
            </a:ext>
          </a:extLst>
        </xdr:cNvPr>
        <xdr:cNvSpPr/>
      </xdr:nvSpPr>
      <xdr:spPr>
        <a:xfrm>
          <a:off x="1193800" y="4651375"/>
          <a:ext cx="76200" cy="53022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67</xdr:row>
      <xdr:rowOff>28575</xdr:rowOff>
    </xdr:from>
    <xdr:to>
      <xdr:col>4</xdr:col>
      <xdr:colOff>76200</xdr:colOff>
      <xdr:row>70</xdr:row>
      <xdr:rowOff>101600</xdr:rowOff>
    </xdr:to>
    <xdr:sp macro="" textlink="">
      <xdr:nvSpPr>
        <xdr:cNvPr id="93" name="AutoShape 386">
          <a:extLst>
            <a:ext uri="{FF2B5EF4-FFF2-40B4-BE49-F238E27FC236}">
              <a16:creationId xmlns:a16="http://schemas.microsoft.com/office/drawing/2014/main" id="{CD2E2CC2-DC27-4C72-90B2-215DA8611939}"/>
            </a:ext>
          </a:extLst>
        </xdr:cNvPr>
        <xdr:cNvSpPr/>
      </xdr:nvSpPr>
      <xdr:spPr>
        <a:xfrm>
          <a:off x="1143000" y="9751695"/>
          <a:ext cx="76200" cy="43878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97</xdr:row>
      <xdr:rowOff>19050</xdr:rowOff>
    </xdr:from>
    <xdr:to>
      <xdr:col>1</xdr:col>
      <xdr:colOff>85725</xdr:colOff>
      <xdr:row>100</xdr:row>
      <xdr:rowOff>104775</xdr:rowOff>
    </xdr:to>
    <xdr:sp macro="" textlink="">
      <xdr:nvSpPr>
        <xdr:cNvPr id="94" name="AutoShape 352">
          <a:extLst>
            <a:ext uri="{FF2B5EF4-FFF2-40B4-BE49-F238E27FC236}">
              <a16:creationId xmlns:a16="http://schemas.microsoft.com/office/drawing/2014/main" id="{FBDFCBF5-DCF9-4D63-8F03-F6D203207811}"/>
            </a:ext>
          </a:extLst>
        </xdr:cNvPr>
        <xdr:cNvSpPr/>
      </xdr:nvSpPr>
      <xdr:spPr>
        <a:xfrm>
          <a:off x="375285" y="1339977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85</xdr:row>
      <xdr:rowOff>19050</xdr:rowOff>
    </xdr:from>
    <xdr:to>
      <xdr:col>35</xdr:col>
      <xdr:colOff>85725</xdr:colOff>
      <xdr:row>88</xdr:row>
      <xdr:rowOff>104775</xdr:rowOff>
    </xdr:to>
    <xdr:sp macro="" textlink="">
      <xdr:nvSpPr>
        <xdr:cNvPr id="95" name="AutoShape 355">
          <a:extLst>
            <a:ext uri="{FF2B5EF4-FFF2-40B4-BE49-F238E27FC236}">
              <a16:creationId xmlns:a16="http://schemas.microsoft.com/office/drawing/2014/main" id="{700969F5-5FEC-4834-AE74-4EA75DE8E17E}"/>
            </a:ext>
          </a:extLst>
        </xdr:cNvPr>
        <xdr:cNvSpPr/>
      </xdr:nvSpPr>
      <xdr:spPr>
        <a:xfrm>
          <a:off x="7980045" y="1193673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342900</xdr:colOff>
      <xdr:row>91</xdr:row>
      <xdr:rowOff>19050</xdr:rowOff>
    </xdr:from>
    <xdr:to>
      <xdr:col>35</xdr:col>
      <xdr:colOff>85725</xdr:colOff>
      <xdr:row>94</xdr:row>
      <xdr:rowOff>101600</xdr:rowOff>
    </xdr:to>
    <xdr:sp macro="" textlink="">
      <xdr:nvSpPr>
        <xdr:cNvPr id="96" name="AutoShape 356">
          <a:extLst>
            <a:ext uri="{FF2B5EF4-FFF2-40B4-BE49-F238E27FC236}">
              <a16:creationId xmlns:a16="http://schemas.microsoft.com/office/drawing/2014/main" id="{20B04923-4118-45F4-9D77-DCC23662266C}"/>
            </a:ext>
          </a:extLst>
        </xdr:cNvPr>
        <xdr:cNvSpPr/>
      </xdr:nvSpPr>
      <xdr:spPr>
        <a:xfrm>
          <a:off x="7947660" y="12668250"/>
          <a:ext cx="108585" cy="448310"/>
        </a:xfrm>
        <a:prstGeom prst="leftBrace">
          <a:avLst>
            <a:gd name="adj1" fmla="val 377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91</xdr:row>
      <xdr:rowOff>10160</xdr:rowOff>
    </xdr:from>
    <xdr:to>
      <xdr:col>4</xdr:col>
      <xdr:colOff>66675</xdr:colOff>
      <xdr:row>94</xdr:row>
      <xdr:rowOff>104775</xdr:rowOff>
    </xdr:to>
    <xdr:sp macro="" textlink="">
      <xdr:nvSpPr>
        <xdr:cNvPr id="97" name="AutoShape 360">
          <a:extLst>
            <a:ext uri="{FF2B5EF4-FFF2-40B4-BE49-F238E27FC236}">
              <a16:creationId xmlns:a16="http://schemas.microsoft.com/office/drawing/2014/main" id="{8D8A8057-535A-408E-9773-7EC3729FEE65}"/>
            </a:ext>
          </a:extLst>
        </xdr:cNvPr>
        <xdr:cNvSpPr/>
      </xdr:nvSpPr>
      <xdr:spPr>
        <a:xfrm>
          <a:off x="1162050" y="12659360"/>
          <a:ext cx="47625" cy="460375"/>
        </a:xfrm>
        <a:prstGeom prst="rightBrace">
          <a:avLst>
            <a:gd name="adj1" fmla="val 10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91</xdr:row>
      <xdr:rowOff>19050</xdr:rowOff>
    </xdr:from>
    <xdr:to>
      <xdr:col>1</xdr:col>
      <xdr:colOff>85725</xdr:colOff>
      <xdr:row>94</xdr:row>
      <xdr:rowOff>104775</xdr:rowOff>
    </xdr:to>
    <xdr:sp macro="" textlink="">
      <xdr:nvSpPr>
        <xdr:cNvPr id="98" name="AutoShape 365">
          <a:extLst>
            <a:ext uri="{FF2B5EF4-FFF2-40B4-BE49-F238E27FC236}">
              <a16:creationId xmlns:a16="http://schemas.microsoft.com/office/drawing/2014/main" id="{0C8FD105-D90F-40E4-8475-CA75E3FE3E6B}"/>
            </a:ext>
          </a:extLst>
        </xdr:cNvPr>
        <xdr:cNvSpPr/>
      </xdr:nvSpPr>
      <xdr:spPr>
        <a:xfrm>
          <a:off x="375285" y="1266825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85</xdr:row>
      <xdr:rowOff>19050</xdr:rowOff>
    </xdr:from>
    <xdr:to>
      <xdr:col>1</xdr:col>
      <xdr:colOff>85725</xdr:colOff>
      <xdr:row>88</xdr:row>
      <xdr:rowOff>104775</xdr:rowOff>
    </xdr:to>
    <xdr:sp macro="" textlink="">
      <xdr:nvSpPr>
        <xdr:cNvPr id="99" name="AutoShape 366">
          <a:extLst>
            <a:ext uri="{FF2B5EF4-FFF2-40B4-BE49-F238E27FC236}">
              <a16:creationId xmlns:a16="http://schemas.microsoft.com/office/drawing/2014/main" id="{C0FA7949-875E-41D2-A009-7CD049BCE1AC}"/>
            </a:ext>
          </a:extLst>
        </xdr:cNvPr>
        <xdr:cNvSpPr/>
      </xdr:nvSpPr>
      <xdr:spPr>
        <a:xfrm>
          <a:off x="375285" y="1193673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97</xdr:row>
      <xdr:rowOff>19050</xdr:rowOff>
    </xdr:from>
    <xdr:to>
      <xdr:col>35</xdr:col>
      <xdr:colOff>85725</xdr:colOff>
      <xdr:row>100</xdr:row>
      <xdr:rowOff>104775</xdr:rowOff>
    </xdr:to>
    <xdr:sp macro="" textlink="">
      <xdr:nvSpPr>
        <xdr:cNvPr id="100" name="AutoShape 370">
          <a:extLst>
            <a:ext uri="{FF2B5EF4-FFF2-40B4-BE49-F238E27FC236}">
              <a16:creationId xmlns:a16="http://schemas.microsoft.com/office/drawing/2014/main" id="{ACB83CE7-F42D-4A5E-B9A6-C02B1B18507B}"/>
            </a:ext>
          </a:extLst>
        </xdr:cNvPr>
        <xdr:cNvSpPr/>
      </xdr:nvSpPr>
      <xdr:spPr>
        <a:xfrm>
          <a:off x="7980045" y="1339977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97</xdr:row>
      <xdr:rowOff>10160</xdr:rowOff>
    </xdr:from>
    <xdr:to>
      <xdr:col>4</xdr:col>
      <xdr:colOff>76200</xdr:colOff>
      <xdr:row>100</xdr:row>
      <xdr:rowOff>104775</xdr:rowOff>
    </xdr:to>
    <xdr:sp macro="" textlink="">
      <xdr:nvSpPr>
        <xdr:cNvPr id="101" name="AutoShape 389">
          <a:extLst>
            <a:ext uri="{FF2B5EF4-FFF2-40B4-BE49-F238E27FC236}">
              <a16:creationId xmlns:a16="http://schemas.microsoft.com/office/drawing/2014/main" id="{34E55387-9C5C-45B9-9878-75081B91B05C}"/>
            </a:ext>
          </a:extLst>
        </xdr:cNvPr>
        <xdr:cNvSpPr/>
      </xdr:nvSpPr>
      <xdr:spPr>
        <a:xfrm>
          <a:off x="1143000" y="13390880"/>
          <a:ext cx="76200" cy="46037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272415</xdr:colOff>
      <xdr:row>91</xdr:row>
      <xdr:rowOff>16510</xdr:rowOff>
    </xdr:from>
    <xdr:to>
      <xdr:col>38</xdr:col>
      <xdr:colOff>78105</xdr:colOff>
      <xdr:row>94</xdr:row>
      <xdr:rowOff>107950</xdr:rowOff>
    </xdr:to>
    <xdr:sp macro="" textlink="">
      <xdr:nvSpPr>
        <xdr:cNvPr id="102" name="AutoShape 396">
          <a:extLst>
            <a:ext uri="{FF2B5EF4-FFF2-40B4-BE49-F238E27FC236}">
              <a16:creationId xmlns:a16="http://schemas.microsoft.com/office/drawing/2014/main" id="{4E7F326A-1E2E-43CC-BA32-1F6BED81E6A7}"/>
            </a:ext>
          </a:extLst>
        </xdr:cNvPr>
        <xdr:cNvSpPr/>
      </xdr:nvSpPr>
      <xdr:spPr>
        <a:xfrm>
          <a:off x="8715375" y="12665710"/>
          <a:ext cx="110490" cy="457200"/>
        </a:xfrm>
        <a:prstGeom prst="rightBrace">
          <a:avLst>
            <a:gd name="adj1" fmla="val 4791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97</xdr:row>
      <xdr:rowOff>10160</xdr:rowOff>
    </xdr:from>
    <xdr:to>
      <xdr:col>38</xdr:col>
      <xdr:colOff>85725</xdr:colOff>
      <xdr:row>100</xdr:row>
      <xdr:rowOff>104775</xdr:rowOff>
    </xdr:to>
    <xdr:sp macro="" textlink="">
      <xdr:nvSpPr>
        <xdr:cNvPr id="103" name="AutoShape 397">
          <a:extLst>
            <a:ext uri="{FF2B5EF4-FFF2-40B4-BE49-F238E27FC236}">
              <a16:creationId xmlns:a16="http://schemas.microsoft.com/office/drawing/2014/main" id="{3F6F5E5C-BD41-45E6-B973-5E1184E9BBFB}"/>
            </a:ext>
          </a:extLst>
        </xdr:cNvPr>
        <xdr:cNvSpPr/>
      </xdr:nvSpPr>
      <xdr:spPr>
        <a:xfrm>
          <a:off x="8747760" y="13390880"/>
          <a:ext cx="85725" cy="460375"/>
        </a:xfrm>
        <a:prstGeom prst="rightBrace">
          <a:avLst>
            <a:gd name="adj1" fmla="val 59259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85</xdr:row>
      <xdr:rowOff>19050</xdr:rowOff>
    </xdr:from>
    <xdr:to>
      <xdr:col>38</xdr:col>
      <xdr:colOff>76200</xdr:colOff>
      <xdr:row>88</xdr:row>
      <xdr:rowOff>99060</xdr:rowOff>
    </xdr:to>
    <xdr:sp macro="" textlink="">
      <xdr:nvSpPr>
        <xdr:cNvPr id="104" name="AutoShape 406">
          <a:extLst>
            <a:ext uri="{FF2B5EF4-FFF2-40B4-BE49-F238E27FC236}">
              <a16:creationId xmlns:a16="http://schemas.microsoft.com/office/drawing/2014/main" id="{2DE76902-9C40-411A-B125-DB12EE608D38}"/>
            </a:ext>
          </a:extLst>
        </xdr:cNvPr>
        <xdr:cNvSpPr/>
      </xdr:nvSpPr>
      <xdr:spPr>
        <a:xfrm>
          <a:off x="8747760" y="11936730"/>
          <a:ext cx="76200" cy="445770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85</xdr:row>
      <xdr:rowOff>28575</xdr:rowOff>
    </xdr:from>
    <xdr:to>
      <xdr:col>4</xdr:col>
      <xdr:colOff>76200</xdr:colOff>
      <xdr:row>88</xdr:row>
      <xdr:rowOff>101600</xdr:rowOff>
    </xdr:to>
    <xdr:sp macro="" textlink="">
      <xdr:nvSpPr>
        <xdr:cNvPr id="105" name="AutoShape 386">
          <a:extLst>
            <a:ext uri="{FF2B5EF4-FFF2-40B4-BE49-F238E27FC236}">
              <a16:creationId xmlns:a16="http://schemas.microsoft.com/office/drawing/2014/main" id="{6EAD3383-F3DF-4FB3-BD1A-E2E7C73D5E70}"/>
            </a:ext>
          </a:extLst>
        </xdr:cNvPr>
        <xdr:cNvSpPr/>
      </xdr:nvSpPr>
      <xdr:spPr>
        <a:xfrm>
          <a:off x="1143000" y="11946255"/>
          <a:ext cx="76200" cy="43878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79</xdr:row>
      <xdr:rowOff>19050</xdr:rowOff>
    </xdr:from>
    <xdr:to>
      <xdr:col>1</xdr:col>
      <xdr:colOff>85725</xdr:colOff>
      <xdr:row>82</xdr:row>
      <xdr:rowOff>104775</xdr:rowOff>
    </xdr:to>
    <xdr:sp macro="" textlink="">
      <xdr:nvSpPr>
        <xdr:cNvPr id="106" name="AutoShape 431">
          <a:extLst>
            <a:ext uri="{FF2B5EF4-FFF2-40B4-BE49-F238E27FC236}">
              <a16:creationId xmlns:a16="http://schemas.microsoft.com/office/drawing/2014/main" id="{7CC9ACE8-2194-4405-9F6D-7503AD88AF80}"/>
            </a:ext>
          </a:extLst>
        </xdr:cNvPr>
        <xdr:cNvSpPr/>
      </xdr:nvSpPr>
      <xdr:spPr>
        <a:xfrm>
          <a:off x="375285" y="1120521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79</xdr:row>
      <xdr:rowOff>28575</xdr:rowOff>
    </xdr:from>
    <xdr:to>
      <xdr:col>4</xdr:col>
      <xdr:colOff>76200</xdr:colOff>
      <xdr:row>82</xdr:row>
      <xdr:rowOff>101600</xdr:rowOff>
    </xdr:to>
    <xdr:sp macro="" textlink="">
      <xdr:nvSpPr>
        <xdr:cNvPr id="107" name="AutoShape 386">
          <a:extLst>
            <a:ext uri="{FF2B5EF4-FFF2-40B4-BE49-F238E27FC236}">
              <a16:creationId xmlns:a16="http://schemas.microsoft.com/office/drawing/2014/main" id="{7A8E5212-E4D8-4DD0-87E2-86251CEF5F4A}"/>
            </a:ext>
          </a:extLst>
        </xdr:cNvPr>
        <xdr:cNvSpPr/>
      </xdr:nvSpPr>
      <xdr:spPr>
        <a:xfrm>
          <a:off x="1143000" y="11214735"/>
          <a:ext cx="76200" cy="43878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340995</xdr:colOff>
      <xdr:row>81</xdr:row>
      <xdr:rowOff>0</xdr:rowOff>
    </xdr:from>
    <xdr:to>
      <xdr:col>30</xdr:col>
      <xdr:colOff>340995</xdr:colOff>
      <xdr:row>81</xdr:row>
      <xdr:rowOff>0</xdr:rowOff>
    </xdr:to>
    <xdr:sp macro="" textlink="">
      <xdr:nvSpPr>
        <xdr:cNvPr id="108" name="Line 290">
          <a:extLst>
            <a:ext uri="{FF2B5EF4-FFF2-40B4-BE49-F238E27FC236}">
              <a16:creationId xmlns:a16="http://schemas.microsoft.com/office/drawing/2014/main" id="{3CF1700A-A3C6-45B8-948A-90D45972B99D}"/>
            </a:ext>
          </a:extLst>
        </xdr:cNvPr>
        <xdr:cNvSpPr>
          <a:spLocks noChangeShapeType="1"/>
        </xdr:cNvSpPr>
      </xdr:nvSpPr>
      <xdr:spPr>
        <a:xfrm flipH="1">
          <a:off x="6871335" y="114300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30</xdr:col>
      <xdr:colOff>9525</xdr:colOff>
      <xdr:row>81</xdr:row>
      <xdr:rowOff>0</xdr:rowOff>
    </xdr:from>
    <xdr:to>
      <xdr:col>30</xdr:col>
      <xdr:colOff>9525</xdr:colOff>
      <xdr:row>81</xdr:row>
      <xdr:rowOff>0</xdr:rowOff>
    </xdr:to>
    <xdr:sp macro="" textlink="">
      <xdr:nvSpPr>
        <xdr:cNvPr id="109" name="Line 307">
          <a:extLst>
            <a:ext uri="{FF2B5EF4-FFF2-40B4-BE49-F238E27FC236}">
              <a16:creationId xmlns:a16="http://schemas.microsoft.com/office/drawing/2014/main" id="{47CBB74A-0F32-4FFD-BB98-EFCE157757E5}"/>
            </a:ext>
          </a:extLst>
        </xdr:cNvPr>
        <xdr:cNvSpPr>
          <a:spLocks noChangeShapeType="1"/>
        </xdr:cNvSpPr>
      </xdr:nvSpPr>
      <xdr:spPr>
        <a:xfrm>
          <a:off x="6638925" y="1143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81</xdr:row>
      <xdr:rowOff>0</xdr:rowOff>
    </xdr:from>
    <xdr:to>
      <xdr:col>30</xdr:col>
      <xdr:colOff>9525</xdr:colOff>
      <xdr:row>81</xdr:row>
      <xdr:rowOff>0</xdr:rowOff>
    </xdr:to>
    <xdr:sp macro="" textlink="">
      <xdr:nvSpPr>
        <xdr:cNvPr id="110" name="Line 308">
          <a:extLst>
            <a:ext uri="{FF2B5EF4-FFF2-40B4-BE49-F238E27FC236}">
              <a16:creationId xmlns:a16="http://schemas.microsoft.com/office/drawing/2014/main" id="{49AFE8D4-DBB2-4693-B227-E51424762B7D}"/>
            </a:ext>
          </a:extLst>
        </xdr:cNvPr>
        <xdr:cNvSpPr>
          <a:spLocks noChangeShapeType="1"/>
        </xdr:cNvSpPr>
      </xdr:nvSpPr>
      <xdr:spPr>
        <a:xfrm>
          <a:off x="6638925" y="1143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81</xdr:row>
      <xdr:rowOff>0</xdr:rowOff>
    </xdr:from>
    <xdr:to>
      <xdr:col>30</xdr:col>
      <xdr:colOff>9525</xdr:colOff>
      <xdr:row>81</xdr:row>
      <xdr:rowOff>0</xdr:rowOff>
    </xdr:to>
    <xdr:sp macro="" textlink="">
      <xdr:nvSpPr>
        <xdr:cNvPr id="111" name="Line 310">
          <a:extLst>
            <a:ext uri="{FF2B5EF4-FFF2-40B4-BE49-F238E27FC236}">
              <a16:creationId xmlns:a16="http://schemas.microsoft.com/office/drawing/2014/main" id="{C74F6D04-8B1F-4FDF-94A6-EB6597C7EB94}"/>
            </a:ext>
          </a:extLst>
        </xdr:cNvPr>
        <xdr:cNvSpPr>
          <a:spLocks noChangeShapeType="1"/>
        </xdr:cNvSpPr>
      </xdr:nvSpPr>
      <xdr:spPr>
        <a:xfrm>
          <a:off x="6638925" y="1143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80</xdr:row>
      <xdr:rowOff>0</xdr:rowOff>
    </xdr:from>
    <xdr:to>
      <xdr:col>34</xdr:col>
      <xdr:colOff>9525</xdr:colOff>
      <xdr:row>80</xdr:row>
      <xdr:rowOff>0</xdr:rowOff>
    </xdr:to>
    <xdr:sp macro="" textlink="">
      <xdr:nvSpPr>
        <xdr:cNvPr id="112" name="Line 311">
          <a:extLst>
            <a:ext uri="{FF2B5EF4-FFF2-40B4-BE49-F238E27FC236}">
              <a16:creationId xmlns:a16="http://schemas.microsoft.com/office/drawing/2014/main" id="{1544C3FE-395F-457D-82A1-01546FDC2DA9}"/>
            </a:ext>
          </a:extLst>
        </xdr:cNvPr>
        <xdr:cNvSpPr>
          <a:spLocks noChangeShapeType="1"/>
        </xdr:cNvSpPr>
      </xdr:nvSpPr>
      <xdr:spPr>
        <a:xfrm>
          <a:off x="7614285" y="11308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80</xdr:row>
      <xdr:rowOff>0</xdr:rowOff>
    </xdr:from>
    <xdr:to>
      <xdr:col>33</xdr:col>
      <xdr:colOff>0</xdr:colOff>
      <xdr:row>80</xdr:row>
      <xdr:rowOff>0</xdr:rowOff>
    </xdr:to>
    <xdr:sp macro="" textlink="">
      <xdr:nvSpPr>
        <xdr:cNvPr id="113" name="Line 312">
          <a:extLst>
            <a:ext uri="{FF2B5EF4-FFF2-40B4-BE49-F238E27FC236}">
              <a16:creationId xmlns:a16="http://schemas.microsoft.com/office/drawing/2014/main" id="{B6B70571-AA04-4176-BC82-D7283E3E4D52}"/>
            </a:ext>
          </a:extLst>
        </xdr:cNvPr>
        <xdr:cNvSpPr>
          <a:spLocks noChangeShapeType="1"/>
        </xdr:cNvSpPr>
      </xdr:nvSpPr>
      <xdr:spPr>
        <a:xfrm>
          <a:off x="7360920" y="11308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80</xdr:row>
      <xdr:rowOff>0</xdr:rowOff>
    </xdr:from>
    <xdr:to>
      <xdr:col>34</xdr:col>
      <xdr:colOff>9525</xdr:colOff>
      <xdr:row>80</xdr:row>
      <xdr:rowOff>0</xdr:rowOff>
    </xdr:to>
    <xdr:sp macro="" textlink="">
      <xdr:nvSpPr>
        <xdr:cNvPr id="114" name="Line 313">
          <a:extLst>
            <a:ext uri="{FF2B5EF4-FFF2-40B4-BE49-F238E27FC236}">
              <a16:creationId xmlns:a16="http://schemas.microsoft.com/office/drawing/2014/main" id="{B3F82151-D5BB-4AAA-852B-3D0FBEA4FDA3}"/>
            </a:ext>
          </a:extLst>
        </xdr:cNvPr>
        <xdr:cNvSpPr>
          <a:spLocks noChangeShapeType="1"/>
        </xdr:cNvSpPr>
      </xdr:nvSpPr>
      <xdr:spPr>
        <a:xfrm>
          <a:off x="7614285" y="11308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80</xdr:row>
      <xdr:rowOff>0</xdr:rowOff>
    </xdr:from>
    <xdr:to>
      <xdr:col>34</xdr:col>
      <xdr:colOff>9525</xdr:colOff>
      <xdr:row>80</xdr:row>
      <xdr:rowOff>0</xdr:rowOff>
    </xdr:to>
    <xdr:sp macro="" textlink="">
      <xdr:nvSpPr>
        <xdr:cNvPr id="115" name="Line 314">
          <a:extLst>
            <a:ext uri="{FF2B5EF4-FFF2-40B4-BE49-F238E27FC236}">
              <a16:creationId xmlns:a16="http://schemas.microsoft.com/office/drawing/2014/main" id="{F331E59A-B483-498B-91A5-A3812B04AD12}"/>
            </a:ext>
          </a:extLst>
        </xdr:cNvPr>
        <xdr:cNvSpPr>
          <a:spLocks noChangeShapeType="1"/>
        </xdr:cNvSpPr>
      </xdr:nvSpPr>
      <xdr:spPr>
        <a:xfrm>
          <a:off x="7614285" y="11308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80</xdr:row>
      <xdr:rowOff>0</xdr:rowOff>
    </xdr:from>
    <xdr:to>
      <xdr:col>33</xdr:col>
      <xdr:colOff>0</xdr:colOff>
      <xdr:row>80</xdr:row>
      <xdr:rowOff>0</xdr:rowOff>
    </xdr:to>
    <xdr:sp macro="" textlink="">
      <xdr:nvSpPr>
        <xdr:cNvPr id="116" name="Line 315">
          <a:extLst>
            <a:ext uri="{FF2B5EF4-FFF2-40B4-BE49-F238E27FC236}">
              <a16:creationId xmlns:a16="http://schemas.microsoft.com/office/drawing/2014/main" id="{B8E3CDA0-D34B-4199-A759-2022BF947A2B}"/>
            </a:ext>
          </a:extLst>
        </xdr:cNvPr>
        <xdr:cNvSpPr>
          <a:spLocks noChangeShapeType="1"/>
        </xdr:cNvSpPr>
      </xdr:nvSpPr>
      <xdr:spPr>
        <a:xfrm>
          <a:off x="7360920" y="11308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80</xdr:row>
      <xdr:rowOff>0</xdr:rowOff>
    </xdr:from>
    <xdr:to>
      <xdr:col>33</xdr:col>
      <xdr:colOff>0</xdr:colOff>
      <xdr:row>80</xdr:row>
      <xdr:rowOff>0</xdr:rowOff>
    </xdr:to>
    <xdr:sp macro="" textlink="">
      <xdr:nvSpPr>
        <xdr:cNvPr id="117" name="Line 316">
          <a:extLst>
            <a:ext uri="{FF2B5EF4-FFF2-40B4-BE49-F238E27FC236}">
              <a16:creationId xmlns:a16="http://schemas.microsoft.com/office/drawing/2014/main" id="{409410A8-ED01-4900-9C51-0988FCEA1CD9}"/>
            </a:ext>
          </a:extLst>
        </xdr:cNvPr>
        <xdr:cNvSpPr>
          <a:spLocks noChangeShapeType="1"/>
        </xdr:cNvSpPr>
      </xdr:nvSpPr>
      <xdr:spPr>
        <a:xfrm>
          <a:off x="7360920" y="11308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80</xdr:row>
      <xdr:rowOff>0</xdr:rowOff>
    </xdr:from>
    <xdr:to>
      <xdr:col>34</xdr:col>
      <xdr:colOff>9525</xdr:colOff>
      <xdr:row>80</xdr:row>
      <xdr:rowOff>0</xdr:rowOff>
    </xdr:to>
    <xdr:sp macro="" textlink="">
      <xdr:nvSpPr>
        <xdr:cNvPr id="118" name="Line 317">
          <a:extLst>
            <a:ext uri="{FF2B5EF4-FFF2-40B4-BE49-F238E27FC236}">
              <a16:creationId xmlns:a16="http://schemas.microsoft.com/office/drawing/2014/main" id="{3D3BEA8E-89C9-415E-B924-A7E07016DE9A}"/>
            </a:ext>
          </a:extLst>
        </xdr:cNvPr>
        <xdr:cNvSpPr>
          <a:spLocks noChangeShapeType="1"/>
        </xdr:cNvSpPr>
      </xdr:nvSpPr>
      <xdr:spPr>
        <a:xfrm>
          <a:off x="7614285" y="11308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80</xdr:row>
      <xdr:rowOff>0</xdr:rowOff>
    </xdr:from>
    <xdr:to>
      <xdr:col>34</xdr:col>
      <xdr:colOff>9525</xdr:colOff>
      <xdr:row>80</xdr:row>
      <xdr:rowOff>0</xdr:rowOff>
    </xdr:to>
    <xdr:sp macro="" textlink="">
      <xdr:nvSpPr>
        <xdr:cNvPr id="119" name="Line 318">
          <a:extLst>
            <a:ext uri="{FF2B5EF4-FFF2-40B4-BE49-F238E27FC236}">
              <a16:creationId xmlns:a16="http://schemas.microsoft.com/office/drawing/2014/main" id="{46D7E7FE-A406-4B4A-BA77-58B4B12450CA}"/>
            </a:ext>
          </a:extLst>
        </xdr:cNvPr>
        <xdr:cNvSpPr>
          <a:spLocks noChangeShapeType="1"/>
        </xdr:cNvSpPr>
      </xdr:nvSpPr>
      <xdr:spPr>
        <a:xfrm>
          <a:off x="7614285" y="11308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79</xdr:row>
      <xdr:rowOff>19050</xdr:rowOff>
    </xdr:from>
    <xdr:to>
      <xdr:col>35</xdr:col>
      <xdr:colOff>85725</xdr:colOff>
      <xdr:row>82</xdr:row>
      <xdr:rowOff>104775</xdr:rowOff>
    </xdr:to>
    <xdr:sp macro="" textlink="">
      <xdr:nvSpPr>
        <xdr:cNvPr id="120" name="AutoShape 453">
          <a:extLst>
            <a:ext uri="{FF2B5EF4-FFF2-40B4-BE49-F238E27FC236}">
              <a16:creationId xmlns:a16="http://schemas.microsoft.com/office/drawing/2014/main" id="{E16B9661-669C-447D-AB70-5D49D15DCA72}"/>
            </a:ext>
          </a:extLst>
        </xdr:cNvPr>
        <xdr:cNvSpPr/>
      </xdr:nvSpPr>
      <xdr:spPr>
        <a:xfrm>
          <a:off x="7980045" y="1120521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79</xdr:row>
      <xdr:rowOff>16510</xdr:rowOff>
    </xdr:from>
    <xdr:to>
      <xdr:col>38</xdr:col>
      <xdr:colOff>76200</xdr:colOff>
      <xdr:row>82</xdr:row>
      <xdr:rowOff>111125</xdr:rowOff>
    </xdr:to>
    <xdr:sp macro="" textlink="">
      <xdr:nvSpPr>
        <xdr:cNvPr id="121" name="AutoShape 455">
          <a:extLst>
            <a:ext uri="{FF2B5EF4-FFF2-40B4-BE49-F238E27FC236}">
              <a16:creationId xmlns:a16="http://schemas.microsoft.com/office/drawing/2014/main" id="{937E4F07-AE23-42F5-991B-2D2F8EFE3AF0}"/>
            </a:ext>
          </a:extLst>
        </xdr:cNvPr>
        <xdr:cNvSpPr/>
      </xdr:nvSpPr>
      <xdr:spPr>
        <a:xfrm>
          <a:off x="8747760" y="11202670"/>
          <a:ext cx="76200" cy="46037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74</xdr:row>
      <xdr:rowOff>0</xdr:rowOff>
    </xdr:from>
    <xdr:to>
      <xdr:col>34</xdr:col>
      <xdr:colOff>9525</xdr:colOff>
      <xdr:row>74</xdr:row>
      <xdr:rowOff>0</xdr:rowOff>
    </xdr:to>
    <xdr:sp macro="" textlink="">
      <xdr:nvSpPr>
        <xdr:cNvPr id="122" name="Line 470">
          <a:extLst>
            <a:ext uri="{FF2B5EF4-FFF2-40B4-BE49-F238E27FC236}">
              <a16:creationId xmlns:a16="http://schemas.microsoft.com/office/drawing/2014/main" id="{55232169-5D3D-46EE-81F4-0074B9D619C9}"/>
            </a:ext>
          </a:extLst>
        </xdr:cNvPr>
        <xdr:cNvSpPr>
          <a:spLocks noChangeShapeType="1"/>
        </xdr:cNvSpPr>
      </xdr:nvSpPr>
      <xdr:spPr>
        <a:xfrm>
          <a:off x="761428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74</xdr:row>
      <xdr:rowOff>0</xdr:rowOff>
    </xdr:from>
    <xdr:to>
      <xdr:col>34</xdr:col>
      <xdr:colOff>9525</xdr:colOff>
      <xdr:row>74</xdr:row>
      <xdr:rowOff>0</xdr:rowOff>
    </xdr:to>
    <xdr:sp macro="" textlink="">
      <xdr:nvSpPr>
        <xdr:cNvPr id="123" name="Line 471">
          <a:extLst>
            <a:ext uri="{FF2B5EF4-FFF2-40B4-BE49-F238E27FC236}">
              <a16:creationId xmlns:a16="http://schemas.microsoft.com/office/drawing/2014/main" id="{0EDFDAC6-2EC0-45DE-B58E-FB5CA28370E5}"/>
            </a:ext>
          </a:extLst>
        </xdr:cNvPr>
        <xdr:cNvSpPr>
          <a:spLocks noChangeShapeType="1"/>
        </xdr:cNvSpPr>
      </xdr:nvSpPr>
      <xdr:spPr>
        <a:xfrm>
          <a:off x="761428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74</xdr:row>
      <xdr:rowOff>0</xdr:rowOff>
    </xdr:from>
    <xdr:to>
      <xdr:col>34</xdr:col>
      <xdr:colOff>9525</xdr:colOff>
      <xdr:row>74</xdr:row>
      <xdr:rowOff>0</xdr:rowOff>
    </xdr:to>
    <xdr:sp macro="" textlink="">
      <xdr:nvSpPr>
        <xdr:cNvPr id="124" name="Line 472">
          <a:extLst>
            <a:ext uri="{FF2B5EF4-FFF2-40B4-BE49-F238E27FC236}">
              <a16:creationId xmlns:a16="http://schemas.microsoft.com/office/drawing/2014/main" id="{2D7A9656-B9A0-4ADB-93E5-65243C1CA35B}"/>
            </a:ext>
          </a:extLst>
        </xdr:cNvPr>
        <xdr:cNvSpPr>
          <a:spLocks noChangeShapeType="1"/>
        </xdr:cNvSpPr>
      </xdr:nvSpPr>
      <xdr:spPr>
        <a:xfrm>
          <a:off x="761428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74</xdr:row>
      <xdr:rowOff>0</xdr:rowOff>
    </xdr:from>
    <xdr:to>
      <xdr:col>34</xdr:col>
      <xdr:colOff>9525</xdr:colOff>
      <xdr:row>74</xdr:row>
      <xdr:rowOff>0</xdr:rowOff>
    </xdr:to>
    <xdr:sp macro="" textlink="">
      <xdr:nvSpPr>
        <xdr:cNvPr id="125" name="Line 473">
          <a:extLst>
            <a:ext uri="{FF2B5EF4-FFF2-40B4-BE49-F238E27FC236}">
              <a16:creationId xmlns:a16="http://schemas.microsoft.com/office/drawing/2014/main" id="{9D0AB9D4-3357-4D17-BDDE-23934587504E}"/>
            </a:ext>
          </a:extLst>
        </xdr:cNvPr>
        <xdr:cNvSpPr>
          <a:spLocks noChangeShapeType="1"/>
        </xdr:cNvSpPr>
      </xdr:nvSpPr>
      <xdr:spPr>
        <a:xfrm>
          <a:off x="761428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74</xdr:row>
      <xdr:rowOff>0</xdr:rowOff>
    </xdr:from>
    <xdr:to>
      <xdr:col>34</xdr:col>
      <xdr:colOff>9525</xdr:colOff>
      <xdr:row>74</xdr:row>
      <xdr:rowOff>0</xdr:rowOff>
    </xdr:to>
    <xdr:sp macro="" textlink="">
      <xdr:nvSpPr>
        <xdr:cNvPr id="126" name="Line 474">
          <a:extLst>
            <a:ext uri="{FF2B5EF4-FFF2-40B4-BE49-F238E27FC236}">
              <a16:creationId xmlns:a16="http://schemas.microsoft.com/office/drawing/2014/main" id="{52C44B40-BE1C-447B-9534-970EBC8159EE}"/>
            </a:ext>
          </a:extLst>
        </xdr:cNvPr>
        <xdr:cNvSpPr>
          <a:spLocks noChangeShapeType="1"/>
        </xdr:cNvSpPr>
      </xdr:nvSpPr>
      <xdr:spPr>
        <a:xfrm>
          <a:off x="761428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73</xdr:row>
      <xdr:rowOff>19050</xdr:rowOff>
    </xdr:from>
    <xdr:to>
      <xdr:col>35</xdr:col>
      <xdr:colOff>85725</xdr:colOff>
      <xdr:row>76</xdr:row>
      <xdr:rowOff>104775</xdr:rowOff>
    </xdr:to>
    <xdr:sp macro="" textlink="">
      <xdr:nvSpPr>
        <xdr:cNvPr id="127" name="AutoShape 475">
          <a:extLst>
            <a:ext uri="{FF2B5EF4-FFF2-40B4-BE49-F238E27FC236}">
              <a16:creationId xmlns:a16="http://schemas.microsoft.com/office/drawing/2014/main" id="{C629362F-CA4D-4DD2-B78A-F8B88BE04A03}"/>
            </a:ext>
          </a:extLst>
        </xdr:cNvPr>
        <xdr:cNvSpPr/>
      </xdr:nvSpPr>
      <xdr:spPr>
        <a:xfrm>
          <a:off x="7980045" y="1047369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73</xdr:row>
      <xdr:rowOff>16510</xdr:rowOff>
    </xdr:from>
    <xdr:to>
      <xdr:col>38</xdr:col>
      <xdr:colOff>76200</xdr:colOff>
      <xdr:row>76</xdr:row>
      <xdr:rowOff>111125</xdr:rowOff>
    </xdr:to>
    <xdr:sp macro="" textlink="">
      <xdr:nvSpPr>
        <xdr:cNvPr id="128" name="AutoShape 476">
          <a:extLst>
            <a:ext uri="{FF2B5EF4-FFF2-40B4-BE49-F238E27FC236}">
              <a16:creationId xmlns:a16="http://schemas.microsoft.com/office/drawing/2014/main" id="{EF56EAE8-30A8-4C34-883F-7BAA1478CF0D}"/>
            </a:ext>
          </a:extLst>
        </xdr:cNvPr>
        <xdr:cNvSpPr/>
      </xdr:nvSpPr>
      <xdr:spPr>
        <a:xfrm>
          <a:off x="8747760" y="10471150"/>
          <a:ext cx="76200" cy="46037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74</xdr:row>
      <xdr:rowOff>0</xdr:rowOff>
    </xdr:from>
    <xdr:to>
      <xdr:col>34</xdr:col>
      <xdr:colOff>9525</xdr:colOff>
      <xdr:row>74</xdr:row>
      <xdr:rowOff>0</xdr:rowOff>
    </xdr:to>
    <xdr:sp macro="" textlink="">
      <xdr:nvSpPr>
        <xdr:cNvPr id="129" name="Line 478">
          <a:extLst>
            <a:ext uri="{FF2B5EF4-FFF2-40B4-BE49-F238E27FC236}">
              <a16:creationId xmlns:a16="http://schemas.microsoft.com/office/drawing/2014/main" id="{B9DFAE74-BCD0-410F-85C9-7C511B084657}"/>
            </a:ext>
          </a:extLst>
        </xdr:cNvPr>
        <xdr:cNvSpPr>
          <a:spLocks noChangeShapeType="1"/>
        </xdr:cNvSpPr>
      </xdr:nvSpPr>
      <xdr:spPr>
        <a:xfrm>
          <a:off x="761428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74</xdr:row>
      <xdr:rowOff>0</xdr:rowOff>
    </xdr:from>
    <xdr:to>
      <xdr:col>34</xdr:col>
      <xdr:colOff>9525</xdr:colOff>
      <xdr:row>74</xdr:row>
      <xdr:rowOff>0</xdr:rowOff>
    </xdr:to>
    <xdr:sp macro="" textlink="">
      <xdr:nvSpPr>
        <xdr:cNvPr id="130" name="Line 479">
          <a:extLst>
            <a:ext uri="{FF2B5EF4-FFF2-40B4-BE49-F238E27FC236}">
              <a16:creationId xmlns:a16="http://schemas.microsoft.com/office/drawing/2014/main" id="{A0BD63DA-A8EC-4F96-9C89-2C62776CE1E5}"/>
            </a:ext>
          </a:extLst>
        </xdr:cNvPr>
        <xdr:cNvSpPr>
          <a:spLocks noChangeShapeType="1"/>
        </xdr:cNvSpPr>
      </xdr:nvSpPr>
      <xdr:spPr>
        <a:xfrm>
          <a:off x="761428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74</xdr:row>
      <xdr:rowOff>0</xdr:rowOff>
    </xdr:from>
    <xdr:to>
      <xdr:col>34</xdr:col>
      <xdr:colOff>9525</xdr:colOff>
      <xdr:row>74</xdr:row>
      <xdr:rowOff>0</xdr:rowOff>
    </xdr:to>
    <xdr:sp macro="" textlink="">
      <xdr:nvSpPr>
        <xdr:cNvPr id="131" name="Line 480">
          <a:extLst>
            <a:ext uri="{FF2B5EF4-FFF2-40B4-BE49-F238E27FC236}">
              <a16:creationId xmlns:a16="http://schemas.microsoft.com/office/drawing/2014/main" id="{395FA8BF-2953-4331-93B9-6807EA0D9BB0}"/>
            </a:ext>
          </a:extLst>
        </xdr:cNvPr>
        <xdr:cNvSpPr>
          <a:spLocks noChangeShapeType="1"/>
        </xdr:cNvSpPr>
      </xdr:nvSpPr>
      <xdr:spPr>
        <a:xfrm>
          <a:off x="761428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74</xdr:row>
      <xdr:rowOff>0</xdr:rowOff>
    </xdr:from>
    <xdr:to>
      <xdr:col>34</xdr:col>
      <xdr:colOff>9525</xdr:colOff>
      <xdr:row>74</xdr:row>
      <xdr:rowOff>0</xdr:rowOff>
    </xdr:to>
    <xdr:sp macro="" textlink="">
      <xdr:nvSpPr>
        <xdr:cNvPr id="132" name="Line 481">
          <a:extLst>
            <a:ext uri="{FF2B5EF4-FFF2-40B4-BE49-F238E27FC236}">
              <a16:creationId xmlns:a16="http://schemas.microsoft.com/office/drawing/2014/main" id="{DEFC50A5-8EF9-45EC-871F-17F7B166893C}"/>
            </a:ext>
          </a:extLst>
        </xdr:cNvPr>
        <xdr:cNvSpPr>
          <a:spLocks noChangeShapeType="1"/>
        </xdr:cNvSpPr>
      </xdr:nvSpPr>
      <xdr:spPr>
        <a:xfrm>
          <a:off x="761428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74</xdr:row>
      <xdr:rowOff>0</xdr:rowOff>
    </xdr:from>
    <xdr:to>
      <xdr:col>34</xdr:col>
      <xdr:colOff>9525</xdr:colOff>
      <xdr:row>74</xdr:row>
      <xdr:rowOff>0</xdr:rowOff>
    </xdr:to>
    <xdr:sp macro="" textlink="">
      <xdr:nvSpPr>
        <xdr:cNvPr id="133" name="Line 482">
          <a:extLst>
            <a:ext uri="{FF2B5EF4-FFF2-40B4-BE49-F238E27FC236}">
              <a16:creationId xmlns:a16="http://schemas.microsoft.com/office/drawing/2014/main" id="{81127E92-B2BE-4568-9291-E84EBFB07099}"/>
            </a:ext>
          </a:extLst>
        </xdr:cNvPr>
        <xdr:cNvSpPr>
          <a:spLocks noChangeShapeType="1"/>
        </xdr:cNvSpPr>
      </xdr:nvSpPr>
      <xdr:spPr>
        <a:xfrm>
          <a:off x="761428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9525</xdr:colOff>
      <xdr:row>74</xdr:row>
      <xdr:rowOff>0</xdr:rowOff>
    </xdr:to>
    <xdr:sp macro="" textlink="">
      <xdr:nvSpPr>
        <xdr:cNvPr id="134" name="Line 470">
          <a:extLst>
            <a:ext uri="{FF2B5EF4-FFF2-40B4-BE49-F238E27FC236}">
              <a16:creationId xmlns:a16="http://schemas.microsoft.com/office/drawing/2014/main" id="{150DF5A2-92F5-4084-B1D1-D2A2A27FE7E1}"/>
            </a:ext>
          </a:extLst>
        </xdr:cNvPr>
        <xdr:cNvSpPr>
          <a:spLocks noChangeShapeType="1"/>
        </xdr:cNvSpPr>
      </xdr:nvSpPr>
      <xdr:spPr>
        <a:xfrm>
          <a:off x="952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9525</xdr:colOff>
      <xdr:row>74</xdr:row>
      <xdr:rowOff>0</xdr:rowOff>
    </xdr:to>
    <xdr:sp macro="" textlink="">
      <xdr:nvSpPr>
        <xdr:cNvPr id="135" name="Line 471">
          <a:extLst>
            <a:ext uri="{FF2B5EF4-FFF2-40B4-BE49-F238E27FC236}">
              <a16:creationId xmlns:a16="http://schemas.microsoft.com/office/drawing/2014/main" id="{6BDC6982-EDB4-4DE6-87DF-B43B87111C95}"/>
            </a:ext>
          </a:extLst>
        </xdr:cNvPr>
        <xdr:cNvSpPr>
          <a:spLocks noChangeShapeType="1"/>
        </xdr:cNvSpPr>
      </xdr:nvSpPr>
      <xdr:spPr>
        <a:xfrm>
          <a:off x="952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9525</xdr:colOff>
      <xdr:row>74</xdr:row>
      <xdr:rowOff>0</xdr:rowOff>
    </xdr:to>
    <xdr:sp macro="" textlink="">
      <xdr:nvSpPr>
        <xdr:cNvPr id="136" name="Line 472">
          <a:extLst>
            <a:ext uri="{FF2B5EF4-FFF2-40B4-BE49-F238E27FC236}">
              <a16:creationId xmlns:a16="http://schemas.microsoft.com/office/drawing/2014/main" id="{3F80A57B-C2E9-4597-B36A-F22FFA755126}"/>
            </a:ext>
          </a:extLst>
        </xdr:cNvPr>
        <xdr:cNvSpPr>
          <a:spLocks noChangeShapeType="1"/>
        </xdr:cNvSpPr>
      </xdr:nvSpPr>
      <xdr:spPr>
        <a:xfrm>
          <a:off x="952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9525</xdr:colOff>
      <xdr:row>74</xdr:row>
      <xdr:rowOff>0</xdr:rowOff>
    </xdr:to>
    <xdr:sp macro="" textlink="">
      <xdr:nvSpPr>
        <xdr:cNvPr id="137" name="Line 473">
          <a:extLst>
            <a:ext uri="{FF2B5EF4-FFF2-40B4-BE49-F238E27FC236}">
              <a16:creationId xmlns:a16="http://schemas.microsoft.com/office/drawing/2014/main" id="{7E9B94F4-D234-467F-B7C4-2BD12A210DA0}"/>
            </a:ext>
          </a:extLst>
        </xdr:cNvPr>
        <xdr:cNvSpPr>
          <a:spLocks noChangeShapeType="1"/>
        </xdr:cNvSpPr>
      </xdr:nvSpPr>
      <xdr:spPr>
        <a:xfrm>
          <a:off x="952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9525</xdr:colOff>
      <xdr:row>74</xdr:row>
      <xdr:rowOff>0</xdr:rowOff>
    </xdr:to>
    <xdr:sp macro="" textlink="">
      <xdr:nvSpPr>
        <xdr:cNvPr id="138" name="Line 474">
          <a:extLst>
            <a:ext uri="{FF2B5EF4-FFF2-40B4-BE49-F238E27FC236}">
              <a16:creationId xmlns:a16="http://schemas.microsoft.com/office/drawing/2014/main" id="{07B81E45-0E30-4267-A59B-025349CC1B03}"/>
            </a:ext>
          </a:extLst>
        </xdr:cNvPr>
        <xdr:cNvSpPr>
          <a:spLocks noChangeShapeType="1"/>
        </xdr:cNvSpPr>
      </xdr:nvSpPr>
      <xdr:spPr>
        <a:xfrm>
          <a:off x="952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73</xdr:row>
      <xdr:rowOff>19050</xdr:rowOff>
    </xdr:from>
    <xdr:to>
      <xdr:col>1</xdr:col>
      <xdr:colOff>85725</xdr:colOff>
      <xdr:row>76</xdr:row>
      <xdr:rowOff>104775</xdr:rowOff>
    </xdr:to>
    <xdr:sp macro="" textlink="">
      <xdr:nvSpPr>
        <xdr:cNvPr id="139" name="AutoShape 475">
          <a:extLst>
            <a:ext uri="{FF2B5EF4-FFF2-40B4-BE49-F238E27FC236}">
              <a16:creationId xmlns:a16="http://schemas.microsoft.com/office/drawing/2014/main" id="{E0ADD51A-1242-4916-A747-A8A0013D7B92}"/>
            </a:ext>
          </a:extLst>
        </xdr:cNvPr>
        <xdr:cNvSpPr/>
      </xdr:nvSpPr>
      <xdr:spPr>
        <a:xfrm>
          <a:off x="375285" y="1047369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73</xdr:row>
      <xdr:rowOff>10160</xdr:rowOff>
    </xdr:from>
    <xdr:to>
      <xdr:col>4</xdr:col>
      <xdr:colOff>76200</xdr:colOff>
      <xdr:row>76</xdr:row>
      <xdr:rowOff>104775</xdr:rowOff>
    </xdr:to>
    <xdr:sp macro="" textlink="">
      <xdr:nvSpPr>
        <xdr:cNvPr id="140" name="AutoShape 476">
          <a:extLst>
            <a:ext uri="{FF2B5EF4-FFF2-40B4-BE49-F238E27FC236}">
              <a16:creationId xmlns:a16="http://schemas.microsoft.com/office/drawing/2014/main" id="{E706F142-EA9D-4FD7-831B-0C36A416E023}"/>
            </a:ext>
          </a:extLst>
        </xdr:cNvPr>
        <xdr:cNvSpPr/>
      </xdr:nvSpPr>
      <xdr:spPr>
        <a:xfrm>
          <a:off x="1143000" y="10464800"/>
          <a:ext cx="76200" cy="46037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9525</xdr:colOff>
      <xdr:row>74</xdr:row>
      <xdr:rowOff>0</xdr:rowOff>
    </xdr:to>
    <xdr:sp macro="" textlink="">
      <xdr:nvSpPr>
        <xdr:cNvPr id="141" name="Line 478">
          <a:extLst>
            <a:ext uri="{FF2B5EF4-FFF2-40B4-BE49-F238E27FC236}">
              <a16:creationId xmlns:a16="http://schemas.microsoft.com/office/drawing/2014/main" id="{9D3C57ED-9683-4EE6-B6EF-8618245BB81A}"/>
            </a:ext>
          </a:extLst>
        </xdr:cNvPr>
        <xdr:cNvSpPr>
          <a:spLocks noChangeShapeType="1"/>
        </xdr:cNvSpPr>
      </xdr:nvSpPr>
      <xdr:spPr>
        <a:xfrm>
          <a:off x="952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9525</xdr:colOff>
      <xdr:row>74</xdr:row>
      <xdr:rowOff>0</xdr:rowOff>
    </xdr:to>
    <xdr:sp macro="" textlink="">
      <xdr:nvSpPr>
        <xdr:cNvPr id="142" name="Line 479">
          <a:extLst>
            <a:ext uri="{FF2B5EF4-FFF2-40B4-BE49-F238E27FC236}">
              <a16:creationId xmlns:a16="http://schemas.microsoft.com/office/drawing/2014/main" id="{2EDE5206-AEC6-4257-888A-A3824B3AC205}"/>
            </a:ext>
          </a:extLst>
        </xdr:cNvPr>
        <xdr:cNvSpPr>
          <a:spLocks noChangeShapeType="1"/>
        </xdr:cNvSpPr>
      </xdr:nvSpPr>
      <xdr:spPr>
        <a:xfrm>
          <a:off x="952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9525</xdr:colOff>
      <xdr:row>74</xdr:row>
      <xdr:rowOff>0</xdr:rowOff>
    </xdr:to>
    <xdr:sp macro="" textlink="">
      <xdr:nvSpPr>
        <xdr:cNvPr id="143" name="Line 480">
          <a:extLst>
            <a:ext uri="{FF2B5EF4-FFF2-40B4-BE49-F238E27FC236}">
              <a16:creationId xmlns:a16="http://schemas.microsoft.com/office/drawing/2014/main" id="{FBD09683-21DF-47EE-82BA-231DB3AC7D2F}"/>
            </a:ext>
          </a:extLst>
        </xdr:cNvPr>
        <xdr:cNvSpPr>
          <a:spLocks noChangeShapeType="1"/>
        </xdr:cNvSpPr>
      </xdr:nvSpPr>
      <xdr:spPr>
        <a:xfrm>
          <a:off x="952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9525</xdr:colOff>
      <xdr:row>74</xdr:row>
      <xdr:rowOff>0</xdr:rowOff>
    </xdr:to>
    <xdr:sp macro="" textlink="">
      <xdr:nvSpPr>
        <xdr:cNvPr id="144" name="Line 481">
          <a:extLst>
            <a:ext uri="{FF2B5EF4-FFF2-40B4-BE49-F238E27FC236}">
              <a16:creationId xmlns:a16="http://schemas.microsoft.com/office/drawing/2014/main" id="{B3200C71-FEE9-441D-9007-9CF4FDD6CFBA}"/>
            </a:ext>
          </a:extLst>
        </xdr:cNvPr>
        <xdr:cNvSpPr>
          <a:spLocks noChangeShapeType="1"/>
        </xdr:cNvSpPr>
      </xdr:nvSpPr>
      <xdr:spPr>
        <a:xfrm>
          <a:off x="952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9525</xdr:colOff>
      <xdr:row>74</xdr:row>
      <xdr:rowOff>0</xdr:rowOff>
    </xdr:to>
    <xdr:sp macro="" textlink="">
      <xdr:nvSpPr>
        <xdr:cNvPr id="145" name="Line 482">
          <a:extLst>
            <a:ext uri="{FF2B5EF4-FFF2-40B4-BE49-F238E27FC236}">
              <a16:creationId xmlns:a16="http://schemas.microsoft.com/office/drawing/2014/main" id="{4B10739F-AE63-4183-962A-3BC65A011C61}"/>
            </a:ext>
          </a:extLst>
        </xdr:cNvPr>
        <xdr:cNvSpPr>
          <a:spLocks noChangeShapeType="1"/>
        </xdr:cNvSpPr>
      </xdr:nvSpPr>
      <xdr:spPr>
        <a:xfrm>
          <a:off x="9525" y="10576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24</xdr:row>
      <xdr:rowOff>10160</xdr:rowOff>
    </xdr:from>
    <xdr:to>
      <xdr:col>4</xdr:col>
      <xdr:colOff>66675</xdr:colOff>
      <xdr:row>27</xdr:row>
      <xdr:rowOff>104775</xdr:rowOff>
    </xdr:to>
    <xdr:sp macro="" textlink="">
      <xdr:nvSpPr>
        <xdr:cNvPr id="146" name="AutoShape 360">
          <a:extLst>
            <a:ext uri="{FF2B5EF4-FFF2-40B4-BE49-F238E27FC236}">
              <a16:creationId xmlns:a16="http://schemas.microsoft.com/office/drawing/2014/main" id="{C95CB3FC-7B71-41F1-B2E7-96D5C990347A}"/>
            </a:ext>
          </a:extLst>
        </xdr:cNvPr>
        <xdr:cNvSpPr/>
      </xdr:nvSpPr>
      <xdr:spPr>
        <a:xfrm>
          <a:off x="1162050" y="3149600"/>
          <a:ext cx="47625" cy="460375"/>
        </a:xfrm>
        <a:prstGeom prst="rightBrace">
          <a:avLst>
            <a:gd name="adj1" fmla="val 10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24</xdr:row>
      <xdr:rowOff>19050</xdr:rowOff>
    </xdr:from>
    <xdr:to>
      <xdr:col>1</xdr:col>
      <xdr:colOff>85725</xdr:colOff>
      <xdr:row>27</xdr:row>
      <xdr:rowOff>104775</xdr:rowOff>
    </xdr:to>
    <xdr:sp macro="" textlink="">
      <xdr:nvSpPr>
        <xdr:cNvPr id="147" name="AutoShape 365">
          <a:extLst>
            <a:ext uri="{FF2B5EF4-FFF2-40B4-BE49-F238E27FC236}">
              <a16:creationId xmlns:a16="http://schemas.microsoft.com/office/drawing/2014/main" id="{5758A30E-C3F3-4791-B025-D6F8F2E1D481}"/>
            </a:ext>
          </a:extLst>
        </xdr:cNvPr>
        <xdr:cNvSpPr/>
      </xdr:nvSpPr>
      <xdr:spPr>
        <a:xfrm>
          <a:off x="375285" y="3158490"/>
          <a:ext cx="76200" cy="45148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65</xdr:row>
      <xdr:rowOff>0</xdr:rowOff>
    </xdr:from>
    <xdr:to>
      <xdr:col>21</xdr:col>
      <xdr:colOff>95250</xdr:colOff>
      <xdr:row>65</xdr:row>
      <xdr:rowOff>0</xdr:rowOff>
    </xdr:to>
    <xdr:sp macro="" textlink="">
      <xdr:nvSpPr>
        <xdr:cNvPr id="148" name="Line 289">
          <a:extLst>
            <a:ext uri="{FF2B5EF4-FFF2-40B4-BE49-F238E27FC236}">
              <a16:creationId xmlns:a16="http://schemas.microsoft.com/office/drawing/2014/main" id="{6C9A9D02-3602-4520-AE1B-1FFCB159480B}"/>
            </a:ext>
          </a:extLst>
        </xdr:cNvPr>
        <xdr:cNvSpPr>
          <a:spLocks noChangeShapeType="1"/>
        </xdr:cNvSpPr>
      </xdr:nvSpPr>
      <xdr:spPr>
        <a:xfrm>
          <a:off x="5017770" y="947928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9525</xdr:colOff>
      <xdr:row>64</xdr:row>
      <xdr:rowOff>0</xdr:rowOff>
    </xdr:from>
    <xdr:to>
      <xdr:col>18</xdr:col>
      <xdr:colOff>9525</xdr:colOff>
      <xdr:row>64</xdr:row>
      <xdr:rowOff>0</xdr:rowOff>
    </xdr:to>
    <xdr:sp macro="" textlink="">
      <xdr:nvSpPr>
        <xdr:cNvPr id="149" name="Line 325">
          <a:extLst>
            <a:ext uri="{FF2B5EF4-FFF2-40B4-BE49-F238E27FC236}">
              <a16:creationId xmlns:a16="http://schemas.microsoft.com/office/drawing/2014/main" id="{DAABDEB2-38EE-42AF-96DA-941A53DF027A}"/>
            </a:ext>
          </a:extLst>
        </xdr:cNvPr>
        <xdr:cNvSpPr>
          <a:spLocks noChangeShapeType="1"/>
        </xdr:cNvSpPr>
      </xdr:nvSpPr>
      <xdr:spPr>
        <a:xfrm>
          <a:off x="4200525" y="9357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103</xdr:row>
      <xdr:rowOff>28575</xdr:rowOff>
    </xdr:to>
    <xdr:cxnSp macro="">
      <xdr:nvCxnSpPr>
        <xdr:cNvPr id="158" name="直線コネクタ 157">
          <a:extLst>
            <a:ext uri="{FF2B5EF4-FFF2-40B4-BE49-F238E27FC236}">
              <a16:creationId xmlns:a16="http://schemas.microsoft.com/office/drawing/2014/main" id="{41522534-24A2-4989-B5CA-CA7296B74D0F}"/>
            </a:ext>
          </a:extLst>
        </xdr:cNvPr>
        <xdr:cNvCxnSpPr/>
      </xdr:nvCxnSpPr>
      <xdr:spPr>
        <a:xfrm>
          <a:off x="3924300" y="638175"/>
          <a:ext cx="0" cy="12287250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234950</xdr:colOff>
      <xdr:row>3</xdr:row>
      <xdr:rowOff>0</xdr:rowOff>
    </xdr:from>
    <xdr:to>
      <xdr:col>9</xdr:col>
      <xdr:colOff>234950</xdr:colOff>
      <xdr:row>103</xdr:row>
      <xdr:rowOff>28575</xdr:rowOff>
    </xdr:to>
    <xdr:cxnSp macro="">
      <xdr:nvCxnSpPr>
        <xdr:cNvPr id="159" name="直線コネクタ 158">
          <a:extLst>
            <a:ext uri="{FF2B5EF4-FFF2-40B4-BE49-F238E27FC236}">
              <a16:creationId xmlns:a16="http://schemas.microsoft.com/office/drawing/2014/main" id="{0758006A-5BF9-4E88-BA63-7E3F2058C835}"/>
            </a:ext>
          </a:extLst>
        </xdr:cNvPr>
        <xdr:cNvCxnSpPr/>
      </xdr:nvCxnSpPr>
      <xdr:spPr>
        <a:xfrm>
          <a:off x="2730500" y="638175"/>
          <a:ext cx="0" cy="12287250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103</xdr:row>
      <xdr:rowOff>25400</xdr:rowOff>
    </xdr:to>
    <xdr:cxnSp macro="">
      <xdr:nvCxnSpPr>
        <xdr:cNvPr id="160" name="直線コネクタ 159">
          <a:extLst>
            <a:ext uri="{FF2B5EF4-FFF2-40B4-BE49-F238E27FC236}">
              <a16:creationId xmlns:a16="http://schemas.microsoft.com/office/drawing/2014/main" id="{CA1DCED8-6022-4AC2-935B-BB33356223EC}"/>
            </a:ext>
          </a:extLst>
        </xdr:cNvPr>
        <xdr:cNvCxnSpPr/>
      </xdr:nvCxnSpPr>
      <xdr:spPr>
        <a:xfrm>
          <a:off x="6180667" y="635000"/>
          <a:ext cx="0" cy="11561233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</xdr:row>
      <xdr:rowOff>0</xdr:rowOff>
    </xdr:from>
    <xdr:to>
      <xdr:col>29</xdr:col>
      <xdr:colOff>0</xdr:colOff>
      <xdr:row>103</xdr:row>
      <xdr:rowOff>25400</xdr:rowOff>
    </xdr:to>
    <xdr:cxnSp macro="">
      <xdr:nvCxnSpPr>
        <xdr:cNvPr id="161" name="直線コネクタ 160">
          <a:extLst>
            <a:ext uri="{FF2B5EF4-FFF2-40B4-BE49-F238E27FC236}">
              <a16:creationId xmlns:a16="http://schemas.microsoft.com/office/drawing/2014/main" id="{9C2EFEAC-DDDC-4782-B4E1-358382E999E7}"/>
            </a:ext>
          </a:extLst>
        </xdr:cNvPr>
        <xdr:cNvCxnSpPr/>
      </xdr:nvCxnSpPr>
      <xdr:spPr>
        <a:xfrm>
          <a:off x="6385560" y="640080"/>
          <a:ext cx="0" cy="14229080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63500</xdr:colOff>
      <xdr:row>57</xdr:row>
      <xdr:rowOff>0</xdr:rowOff>
    </xdr:from>
    <xdr:to>
      <xdr:col>33</xdr:col>
      <xdr:colOff>171450</xdr:colOff>
      <xdr:row>57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54B873B7-7D83-4875-BDA5-FBB90F0A8EC2}"/>
            </a:ext>
          </a:extLst>
        </xdr:cNvPr>
        <xdr:cNvCxnSpPr/>
      </xdr:nvCxnSpPr>
      <xdr:spPr>
        <a:xfrm flipV="1">
          <a:off x="7321550" y="7200900"/>
          <a:ext cx="106045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95250</xdr:colOff>
      <xdr:row>52</xdr:row>
      <xdr:rowOff>0</xdr:rowOff>
    </xdr:from>
    <xdr:to>
      <xdr:col>21</xdr:col>
      <xdr:colOff>95250</xdr:colOff>
      <xdr:row>52</xdr:row>
      <xdr:rowOff>0</xdr:rowOff>
    </xdr:to>
    <xdr:sp macro="" textlink="">
      <xdr:nvSpPr>
        <xdr:cNvPr id="260" name="Line 289">
          <a:extLst>
            <a:ext uri="{FF2B5EF4-FFF2-40B4-BE49-F238E27FC236}">
              <a16:creationId xmlns:a16="http://schemas.microsoft.com/office/drawing/2014/main" id="{9F363B25-62E2-4990-BC53-949A22214B53}"/>
            </a:ext>
          </a:extLst>
        </xdr:cNvPr>
        <xdr:cNvSpPr>
          <a:spLocks noChangeShapeType="1"/>
        </xdr:cNvSpPr>
      </xdr:nvSpPr>
      <xdr:spPr>
        <a:xfrm>
          <a:off x="5588000" y="715645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9525</xdr:colOff>
      <xdr:row>51</xdr:row>
      <xdr:rowOff>0</xdr:rowOff>
    </xdr:from>
    <xdr:to>
      <xdr:col>18</xdr:col>
      <xdr:colOff>9525</xdr:colOff>
      <xdr:row>51</xdr:row>
      <xdr:rowOff>0</xdr:rowOff>
    </xdr:to>
    <xdr:sp macro="" textlink="">
      <xdr:nvSpPr>
        <xdr:cNvPr id="261" name="Line 325">
          <a:extLst>
            <a:ext uri="{FF2B5EF4-FFF2-40B4-BE49-F238E27FC236}">
              <a16:creationId xmlns:a16="http://schemas.microsoft.com/office/drawing/2014/main" id="{2582D40A-4AA7-417E-A729-1511487BFF78}"/>
            </a:ext>
          </a:extLst>
        </xdr:cNvPr>
        <xdr:cNvSpPr>
          <a:spLocks noChangeShapeType="1"/>
        </xdr:cNvSpPr>
      </xdr:nvSpPr>
      <xdr:spPr>
        <a:xfrm>
          <a:off x="4759325" y="70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63</xdr:row>
      <xdr:rowOff>0</xdr:rowOff>
    </xdr:from>
    <xdr:to>
      <xdr:col>20</xdr:col>
      <xdr:colOff>9525</xdr:colOff>
      <xdr:row>63</xdr:row>
      <xdr:rowOff>0</xdr:rowOff>
    </xdr:to>
    <xdr:sp macro="" textlink="">
      <xdr:nvSpPr>
        <xdr:cNvPr id="262" name="Line 461">
          <a:extLst>
            <a:ext uri="{FF2B5EF4-FFF2-40B4-BE49-F238E27FC236}">
              <a16:creationId xmlns:a16="http://schemas.microsoft.com/office/drawing/2014/main" id="{C32E0484-16D2-46E4-9776-31AA30352653}"/>
            </a:ext>
          </a:extLst>
        </xdr:cNvPr>
        <xdr:cNvSpPr>
          <a:spLocks noChangeShapeType="1"/>
        </xdr:cNvSpPr>
      </xdr:nvSpPr>
      <xdr:spPr>
        <a:xfrm>
          <a:off x="5254625" y="848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63</xdr:row>
      <xdr:rowOff>0</xdr:rowOff>
    </xdr:from>
    <xdr:to>
      <xdr:col>20</xdr:col>
      <xdr:colOff>9525</xdr:colOff>
      <xdr:row>63</xdr:row>
      <xdr:rowOff>0</xdr:rowOff>
    </xdr:to>
    <xdr:sp macro="" textlink="">
      <xdr:nvSpPr>
        <xdr:cNvPr id="263" name="Line 462">
          <a:extLst>
            <a:ext uri="{FF2B5EF4-FFF2-40B4-BE49-F238E27FC236}">
              <a16:creationId xmlns:a16="http://schemas.microsoft.com/office/drawing/2014/main" id="{419944E1-259E-463D-A184-A8EA66C14455}"/>
            </a:ext>
          </a:extLst>
        </xdr:cNvPr>
        <xdr:cNvSpPr>
          <a:spLocks noChangeShapeType="1"/>
        </xdr:cNvSpPr>
      </xdr:nvSpPr>
      <xdr:spPr>
        <a:xfrm>
          <a:off x="5254625" y="848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71</xdr:row>
      <xdr:rowOff>0</xdr:rowOff>
    </xdr:from>
    <xdr:to>
      <xdr:col>21</xdr:col>
      <xdr:colOff>95250</xdr:colOff>
      <xdr:row>71</xdr:row>
      <xdr:rowOff>0</xdr:rowOff>
    </xdr:to>
    <xdr:sp macro="" textlink="">
      <xdr:nvSpPr>
        <xdr:cNvPr id="264" name="Line 289">
          <a:extLst>
            <a:ext uri="{FF2B5EF4-FFF2-40B4-BE49-F238E27FC236}">
              <a16:creationId xmlns:a16="http://schemas.microsoft.com/office/drawing/2014/main" id="{3D434897-C7B1-46E4-919C-7EC0955EC155}"/>
            </a:ext>
          </a:extLst>
        </xdr:cNvPr>
        <xdr:cNvSpPr>
          <a:spLocks noChangeShapeType="1"/>
        </xdr:cNvSpPr>
      </xdr:nvSpPr>
      <xdr:spPr>
        <a:xfrm>
          <a:off x="5588000" y="94488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9525</xdr:colOff>
      <xdr:row>70</xdr:row>
      <xdr:rowOff>0</xdr:rowOff>
    </xdr:from>
    <xdr:to>
      <xdr:col>18</xdr:col>
      <xdr:colOff>9525</xdr:colOff>
      <xdr:row>70</xdr:row>
      <xdr:rowOff>0</xdr:rowOff>
    </xdr:to>
    <xdr:sp macro="" textlink="">
      <xdr:nvSpPr>
        <xdr:cNvPr id="265" name="Line 325">
          <a:extLst>
            <a:ext uri="{FF2B5EF4-FFF2-40B4-BE49-F238E27FC236}">
              <a16:creationId xmlns:a16="http://schemas.microsoft.com/office/drawing/2014/main" id="{A105ED58-806D-4BBC-B4C5-36F724C32AC9}"/>
            </a:ext>
          </a:extLst>
        </xdr:cNvPr>
        <xdr:cNvSpPr>
          <a:spLocks noChangeShapeType="1"/>
        </xdr:cNvSpPr>
      </xdr:nvSpPr>
      <xdr:spPr>
        <a:xfrm>
          <a:off x="4759325" y="932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106</xdr:row>
      <xdr:rowOff>0</xdr:rowOff>
    </xdr:from>
    <xdr:to>
      <xdr:col>17</xdr:col>
      <xdr:colOff>9525</xdr:colOff>
      <xdr:row>106</xdr:row>
      <xdr:rowOff>0</xdr:rowOff>
    </xdr:to>
    <xdr:sp macro="" textlink="">
      <xdr:nvSpPr>
        <xdr:cNvPr id="266" name="Line 470">
          <a:extLst>
            <a:ext uri="{FF2B5EF4-FFF2-40B4-BE49-F238E27FC236}">
              <a16:creationId xmlns:a16="http://schemas.microsoft.com/office/drawing/2014/main" id="{561B290A-0C0B-4E32-81A8-EAA78977C8F7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106</xdr:row>
      <xdr:rowOff>0</xdr:rowOff>
    </xdr:from>
    <xdr:to>
      <xdr:col>17</xdr:col>
      <xdr:colOff>9525</xdr:colOff>
      <xdr:row>106</xdr:row>
      <xdr:rowOff>0</xdr:rowOff>
    </xdr:to>
    <xdr:sp macro="" textlink="">
      <xdr:nvSpPr>
        <xdr:cNvPr id="267" name="Line 471">
          <a:extLst>
            <a:ext uri="{FF2B5EF4-FFF2-40B4-BE49-F238E27FC236}">
              <a16:creationId xmlns:a16="http://schemas.microsoft.com/office/drawing/2014/main" id="{2E48346D-1F06-4576-AD57-8D083256F881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106</xdr:row>
      <xdr:rowOff>0</xdr:rowOff>
    </xdr:from>
    <xdr:to>
      <xdr:col>17</xdr:col>
      <xdr:colOff>9525</xdr:colOff>
      <xdr:row>106</xdr:row>
      <xdr:rowOff>0</xdr:rowOff>
    </xdr:to>
    <xdr:sp macro="" textlink="">
      <xdr:nvSpPr>
        <xdr:cNvPr id="268" name="Line 472">
          <a:extLst>
            <a:ext uri="{FF2B5EF4-FFF2-40B4-BE49-F238E27FC236}">
              <a16:creationId xmlns:a16="http://schemas.microsoft.com/office/drawing/2014/main" id="{DF9AA4A4-761F-461B-9890-D345CD957C92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106</xdr:row>
      <xdr:rowOff>0</xdr:rowOff>
    </xdr:from>
    <xdr:to>
      <xdr:col>17</xdr:col>
      <xdr:colOff>9525</xdr:colOff>
      <xdr:row>106</xdr:row>
      <xdr:rowOff>0</xdr:rowOff>
    </xdr:to>
    <xdr:sp macro="" textlink="">
      <xdr:nvSpPr>
        <xdr:cNvPr id="269" name="Line 473">
          <a:extLst>
            <a:ext uri="{FF2B5EF4-FFF2-40B4-BE49-F238E27FC236}">
              <a16:creationId xmlns:a16="http://schemas.microsoft.com/office/drawing/2014/main" id="{EE3A4A9E-E67B-4A9F-8DB0-33969AD13E29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106</xdr:row>
      <xdr:rowOff>0</xdr:rowOff>
    </xdr:from>
    <xdr:to>
      <xdr:col>17</xdr:col>
      <xdr:colOff>9525</xdr:colOff>
      <xdr:row>106</xdr:row>
      <xdr:rowOff>0</xdr:rowOff>
    </xdr:to>
    <xdr:sp macro="" textlink="">
      <xdr:nvSpPr>
        <xdr:cNvPr id="270" name="Line 474">
          <a:extLst>
            <a:ext uri="{FF2B5EF4-FFF2-40B4-BE49-F238E27FC236}">
              <a16:creationId xmlns:a16="http://schemas.microsoft.com/office/drawing/2014/main" id="{9CB70C92-C7A8-4BE6-AD23-CE7BA1A28A4C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106</xdr:row>
      <xdr:rowOff>0</xdr:rowOff>
    </xdr:from>
    <xdr:to>
      <xdr:col>17</xdr:col>
      <xdr:colOff>9525</xdr:colOff>
      <xdr:row>106</xdr:row>
      <xdr:rowOff>0</xdr:rowOff>
    </xdr:to>
    <xdr:sp macro="" textlink="">
      <xdr:nvSpPr>
        <xdr:cNvPr id="271" name="Line 478">
          <a:extLst>
            <a:ext uri="{FF2B5EF4-FFF2-40B4-BE49-F238E27FC236}">
              <a16:creationId xmlns:a16="http://schemas.microsoft.com/office/drawing/2014/main" id="{6A3950A3-0309-4967-8D30-0754973AF829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106</xdr:row>
      <xdr:rowOff>0</xdr:rowOff>
    </xdr:from>
    <xdr:to>
      <xdr:col>17</xdr:col>
      <xdr:colOff>9525</xdr:colOff>
      <xdr:row>106</xdr:row>
      <xdr:rowOff>0</xdr:rowOff>
    </xdr:to>
    <xdr:sp macro="" textlink="">
      <xdr:nvSpPr>
        <xdr:cNvPr id="272" name="Line 479">
          <a:extLst>
            <a:ext uri="{FF2B5EF4-FFF2-40B4-BE49-F238E27FC236}">
              <a16:creationId xmlns:a16="http://schemas.microsoft.com/office/drawing/2014/main" id="{B5ACD105-512E-4D50-8C9D-2E960BD1C25D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106</xdr:row>
      <xdr:rowOff>0</xdr:rowOff>
    </xdr:from>
    <xdr:to>
      <xdr:col>17</xdr:col>
      <xdr:colOff>9525</xdr:colOff>
      <xdr:row>106</xdr:row>
      <xdr:rowOff>0</xdr:rowOff>
    </xdr:to>
    <xdr:sp macro="" textlink="">
      <xdr:nvSpPr>
        <xdr:cNvPr id="273" name="Line 480">
          <a:extLst>
            <a:ext uri="{FF2B5EF4-FFF2-40B4-BE49-F238E27FC236}">
              <a16:creationId xmlns:a16="http://schemas.microsoft.com/office/drawing/2014/main" id="{42C8A138-DC59-4C01-B6AE-A8CB8D09BD2A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106</xdr:row>
      <xdr:rowOff>0</xdr:rowOff>
    </xdr:from>
    <xdr:to>
      <xdr:col>17</xdr:col>
      <xdr:colOff>9525</xdr:colOff>
      <xdr:row>106</xdr:row>
      <xdr:rowOff>0</xdr:rowOff>
    </xdr:to>
    <xdr:sp macro="" textlink="">
      <xdr:nvSpPr>
        <xdr:cNvPr id="274" name="Line 481">
          <a:extLst>
            <a:ext uri="{FF2B5EF4-FFF2-40B4-BE49-F238E27FC236}">
              <a16:creationId xmlns:a16="http://schemas.microsoft.com/office/drawing/2014/main" id="{1875D318-ACD9-4D58-9595-B7771C441458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106</xdr:row>
      <xdr:rowOff>0</xdr:rowOff>
    </xdr:from>
    <xdr:to>
      <xdr:col>17</xdr:col>
      <xdr:colOff>9525</xdr:colOff>
      <xdr:row>106</xdr:row>
      <xdr:rowOff>0</xdr:rowOff>
    </xdr:to>
    <xdr:sp macro="" textlink="">
      <xdr:nvSpPr>
        <xdr:cNvPr id="275" name="Line 482">
          <a:extLst>
            <a:ext uri="{FF2B5EF4-FFF2-40B4-BE49-F238E27FC236}">
              <a16:creationId xmlns:a16="http://schemas.microsoft.com/office/drawing/2014/main" id="{B48D2B3A-6B77-4D9B-89FF-3F5647AB638C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51</xdr:row>
      <xdr:rowOff>25400</xdr:rowOff>
    </xdr:from>
    <xdr:to>
      <xdr:col>18</xdr:col>
      <xdr:colOff>55880</xdr:colOff>
      <xdr:row>54</xdr:row>
      <xdr:rowOff>103505</xdr:rowOff>
    </xdr:to>
    <xdr:sp macro="" textlink="">
      <xdr:nvSpPr>
        <xdr:cNvPr id="276" name="AutoShape 355">
          <a:extLst>
            <a:ext uri="{FF2B5EF4-FFF2-40B4-BE49-F238E27FC236}">
              <a16:creationId xmlns:a16="http://schemas.microsoft.com/office/drawing/2014/main" id="{33F5B6A0-67D7-41B1-A923-D3D780B23413}"/>
            </a:ext>
          </a:extLst>
        </xdr:cNvPr>
        <xdr:cNvSpPr/>
      </xdr:nvSpPr>
      <xdr:spPr>
        <a:xfrm>
          <a:off x="4749800" y="7061200"/>
          <a:ext cx="55880" cy="44005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220768</xdr:colOff>
      <xdr:row>51</xdr:row>
      <xdr:rowOff>22860</xdr:rowOff>
    </xdr:from>
    <xdr:to>
      <xdr:col>21</xdr:col>
      <xdr:colOff>39793</xdr:colOff>
      <xdr:row>54</xdr:row>
      <xdr:rowOff>102870</xdr:rowOff>
    </xdr:to>
    <xdr:sp macro="" textlink="">
      <xdr:nvSpPr>
        <xdr:cNvPr id="277" name="AutoShape 406">
          <a:extLst>
            <a:ext uri="{FF2B5EF4-FFF2-40B4-BE49-F238E27FC236}">
              <a16:creationId xmlns:a16="http://schemas.microsoft.com/office/drawing/2014/main" id="{B38C9683-BAA6-4F3F-A54F-8C108419B1F6}"/>
            </a:ext>
          </a:extLst>
        </xdr:cNvPr>
        <xdr:cNvSpPr/>
      </xdr:nvSpPr>
      <xdr:spPr>
        <a:xfrm>
          <a:off x="5465868" y="7058660"/>
          <a:ext cx="66675" cy="441960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39</xdr:row>
      <xdr:rowOff>0</xdr:rowOff>
    </xdr:from>
    <xdr:to>
      <xdr:col>21</xdr:col>
      <xdr:colOff>95250</xdr:colOff>
      <xdr:row>39</xdr:row>
      <xdr:rowOff>0</xdr:rowOff>
    </xdr:to>
    <xdr:sp macro="" textlink="">
      <xdr:nvSpPr>
        <xdr:cNvPr id="278" name="Line 289">
          <a:extLst>
            <a:ext uri="{FF2B5EF4-FFF2-40B4-BE49-F238E27FC236}">
              <a16:creationId xmlns:a16="http://schemas.microsoft.com/office/drawing/2014/main" id="{DC4378F2-C6B0-44AD-AC3E-651243701B0B}"/>
            </a:ext>
          </a:extLst>
        </xdr:cNvPr>
        <xdr:cNvSpPr>
          <a:spLocks noChangeShapeType="1"/>
        </xdr:cNvSpPr>
      </xdr:nvSpPr>
      <xdr:spPr>
        <a:xfrm>
          <a:off x="5588000" y="570865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9525</xdr:colOff>
      <xdr:row>38</xdr:row>
      <xdr:rowOff>0</xdr:rowOff>
    </xdr:from>
    <xdr:to>
      <xdr:col>18</xdr:col>
      <xdr:colOff>9525</xdr:colOff>
      <xdr:row>38</xdr:row>
      <xdr:rowOff>0</xdr:rowOff>
    </xdr:to>
    <xdr:sp macro="" textlink="">
      <xdr:nvSpPr>
        <xdr:cNvPr id="279" name="Line 325">
          <a:extLst>
            <a:ext uri="{FF2B5EF4-FFF2-40B4-BE49-F238E27FC236}">
              <a16:creationId xmlns:a16="http://schemas.microsoft.com/office/drawing/2014/main" id="{0BA15DB1-2966-47B6-A618-02857A484BA8}"/>
            </a:ext>
          </a:extLst>
        </xdr:cNvPr>
        <xdr:cNvSpPr>
          <a:spLocks noChangeShapeType="1"/>
        </xdr:cNvSpPr>
      </xdr:nvSpPr>
      <xdr:spPr>
        <a:xfrm>
          <a:off x="4759325" y="558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93</xdr:row>
      <xdr:rowOff>0</xdr:rowOff>
    </xdr:from>
    <xdr:to>
      <xdr:col>17</xdr:col>
      <xdr:colOff>9525</xdr:colOff>
      <xdr:row>93</xdr:row>
      <xdr:rowOff>0</xdr:rowOff>
    </xdr:to>
    <xdr:sp macro="" textlink="">
      <xdr:nvSpPr>
        <xdr:cNvPr id="280" name="Line 470">
          <a:extLst>
            <a:ext uri="{FF2B5EF4-FFF2-40B4-BE49-F238E27FC236}">
              <a16:creationId xmlns:a16="http://schemas.microsoft.com/office/drawing/2014/main" id="{C48FD78B-454A-4527-9129-26C3EF33E1D8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93</xdr:row>
      <xdr:rowOff>0</xdr:rowOff>
    </xdr:from>
    <xdr:to>
      <xdr:col>17</xdr:col>
      <xdr:colOff>9525</xdr:colOff>
      <xdr:row>93</xdr:row>
      <xdr:rowOff>0</xdr:rowOff>
    </xdr:to>
    <xdr:sp macro="" textlink="">
      <xdr:nvSpPr>
        <xdr:cNvPr id="281" name="Line 471">
          <a:extLst>
            <a:ext uri="{FF2B5EF4-FFF2-40B4-BE49-F238E27FC236}">
              <a16:creationId xmlns:a16="http://schemas.microsoft.com/office/drawing/2014/main" id="{61F10BD3-8835-4415-9FE5-E17AC2FD484E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93</xdr:row>
      <xdr:rowOff>0</xdr:rowOff>
    </xdr:from>
    <xdr:to>
      <xdr:col>17</xdr:col>
      <xdr:colOff>9525</xdr:colOff>
      <xdr:row>93</xdr:row>
      <xdr:rowOff>0</xdr:rowOff>
    </xdr:to>
    <xdr:sp macro="" textlink="">
      <xdr:nvSpPr>
        <xdr:cNvPr id="282" name="Line 472">
          <a:extLst>
            <a:ext uri="{FF2B5EF4-FFF2-40B4-BE49-F238E27FC236}">
              <a16:creationId xmlns:a16="http://schemas.microsoft.com/office/drawing/2014/main" id="{889E41D2-F9DF-47C5-A828-D43DF33DD409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93</xdr:row>
      <xdr:rowOff>0</xdr:rowOff>
    </xdr:from>
    <xdr:to>
      <xdr:col>17</xdr:col>
      <xdr:colOff>9525</xdr:colOff>
      <xdr:row>93</xdr:row>
      <xdr:rowOff>0</xdr:rowOff>
    </xdr:to>
    <xdr:sp macro="" textlink="">
      <xdr:nvSpPr>
        <xdr:cNvPr id="283" name="Line 473">
          <a:extLst>
            <a:ext uri="{FF2B5EF4-FFF2-40B4-BE49-F238E27FC236}">
              <a16:creationId xmlns:a16="http://schemas.microsoft.com/office/drawing/2014/main" id="{B91B2F27-6F34-4EAC-B158-404CB5038354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93</xdr:row>
      <xdr:rowOff>0</xdr:rowOff>
    </xdr:from>
    <xdr:to>
      <xdr:col>17</xdr:col>
      <xdr:colOff>9525</xdr:colOff>
      <xdr:row>93</xdr:row>
      <xdr:rowOff>0</xdr:rowOff>
    </xdr:to>
    <xdr:sp macro="" textlink="">
      <xdr:nvSpPr>
        <xdr:cNvPr id="284" name="Line 474">
          <a:extLst>
            <a:ext uri="{FF2B5EF4-FFF2-40B4-BE49-F238E27FC236}">
              <a16:creationId xmlns:a16="http://schemas.microsoft.com/office/drawing/2014/main" id="{359FEA4A-FD6E-4A08-8B74-8DE95EE6C9A7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93</xdr:row>
      <xdr:rowOff>0</xdr:rowOff>
    </xdr:from>
    <xdr:to>
      <xdr:col>17</xdr:col>
      <xdr:colOff>9525</xdr:colOff>
      <xdr:row>93</xdr:row>
      <xdr:rowOff>0</xdr:rowOff>
    </xdr:to>
    <xdr:sp macro="" textlink="">
      <xdr:nvSpPr>
        <xdr:cNvPr id="287" name="Line 478">
          <a:extLst>
            <a:ext uri="{FF2B5EF4-FFF2-40B4-BE49-F238E27FC236}">
              <a16:creationId xmlns:a16="http://schemas.microsoft.com/office/drawing/2014/main" id="{44682E2A-030E-458C-A662-C54692807B5C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93</xdr:row>
      <xdr:rowOff>0</xdr:rowOff>
    </xdr:from>
    <xdr:to>
      <xdr:col>17</xdr:col>
      <xdr:colOff>9525</xdr:colOff>
      <xdr:row>93</xdr:row>
      <xdr:rowOff>0</xdr:rowOff>
    </xdr:to>
    <xdr:sp macro="" textlink="">
      <xdr:nvSpPr>
        <xdr:cNvPr id="288" name="Line 479">
          <a:extLst>
            <a:ext uri="{FF2B5EF4-FFF2-40B4-BE49-F238E27FC236}">
              <a16:creationId xmlns:a16="http://schemas.microsoft.com/office/drawing/2014/main" id="{153E7C6C-4A4C-4277-A043-34C322BBB607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93</xdr:row>
      <xdr:rowOff>0</xdr:rowOff>
    </xdr:from>
    <xdr:to>
      <xdr:col>17</xdr:col>
      <xdr:colOff>9525</xdr:colOff>
      <xdr:row>93</xdr:row>
      <xdr:rowOff>0</xdr:rowOff>
    </xdr:to>
    <xdr:sp macro="" textlink="">
      <xdr:nvSpPr>
        <xdr:cNvPr id="289" name="Line 480">
          <a:extLst>
            <a:ext uri="{FF2B5EF4-FFF2-40B4-BE49-F238E27FC236}">
              <a16:creationId xmlns:a16="http://schemas.microsoft.com/office/drawing/2014/main" id="{E48D22F3-B027-4222-A635-AD89EA17B0C3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93</xdr:row>
      <xdr:rowOff>0</xdr:rowOff>
    </xdr:from>
    <xdr:to>
      <xdr:col>17</xdr:col>
      <xdr:colOff>9525</xdr:colOff>
      <xdr:row>93</xdr:row>
      <xdr:rowOff>0</xdr:rowOff>
    </xdr:to>
    <xdr:sp macro="" textlink="">
      <xdr:nvSpPr>
        <xdr:cNvPr id="290" name="Line 481">
          <a:extLst>
            <a:ext uri="{FF2B5EF4-FFF2-40B4-BE49-F238E27FC236}">
              <a16:creationId xmlns:a16="http://schemas.microsoft.com/office/drawing/2014/main" id="{3C931EFF-1B5F-483B-834C-E4ACB81ABC7B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93</xdr:row>
      <xdr:rowOff>0</xdr:rowOff>
    </xdr:from>
    <xdr:to>
      <xdr:col>17</xdr:col>
      <xdr:colOff>9525</xdr:colOff>
      <xdr:row>93</xdr:row>
      <xdr:rowOff>0</xdr:rowOff>
    </xdr:to>
    <xdr:sp macro="" textlink="">
      <xdr:nvSpPr>
        <xdr:cNvPr id="291" name="Line 482">
          <a:extLst>
            <a:ext uri="{FF2B5EF4-FFF2-40B4-BE49-F238E27FC236}">
              <a16:creationId xmlns:a16="http://schemas.microsoft.com/office/drawing/2014/main" id="{BAB6B45B-846C-425D-A39C-E27DEFDB0A62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103</xdr:row>
      <xdr:rowOff>0</xdr:rowOff>
    </xdr:from>
    <xdr:to>
      <xdr:col>21</xdr:col>
      <xdr:colOff>95250</xdr:colOff>
      <xdr:row>103</xdr:row>
      <xdr:rowOff>0</xdr:rowOff>
    </xdr:to>
    <xdr:sp macro="" textlink="">
      <xdr:nvSpPr>
        <xdr:cNvPr id="292" name="Line 289">
          <a:extLst>
            <a:ext uri="{FF2B5EF4-FFF2-40B4-BE49-F238E27FC236}">
              <a16:creationId xmlns:a16="http://schemas.microsoft.com/office/drawing/2014/main" id="{840332A7-F401-433B-857F-E6707521637F}"/>
            </a:ext>
          </a:extLst>
        </xdr:cNvPr>
        <xdr:cNvSpPr>
          <a:spLocks noChangeShapeType="1"/>
        </xdr:cNvSpPr>
      </xdr:nvSpPr>
      <xdr:spPr>
        <a:xfrm>
          <a:off x="5588000" y="133096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9525</xdr:colOff>
      <xdr:row>102</xdr:row>
      <xdr:rowOff>0</xdr:rowOff>
    </xdr:from>
    <xdr:to>
      <xdr:col>18</xdr:col>
      <xdr:colOff>9525</xdr:colOff>
      <xdr:row>102</xdr:row>
      <xdr:rowOff>0</xdr:rowOff>
    </xdr:to>
    <xdr:sp macro="" textlink="">
      <xdr:nvSpPr>
        <xdr:cNvPr id="293" name="Line 325">
          <a:extLst>
            <a:ext uri="{FF2B5EF4-FFF2-40B4-BE49-F238E27FC236}">
              <a16:creationId xmlns:a16="http://schemas.microsoft.com/office/drawing/2014/main" id="{2CEF66CC-32D0-4888-A556-86BC927BEC4C}"/>
            </a:ext>
          </a:extLst>
        </xdr:cNvPr>
        <xdr:cNvSpPr>
          <a:spLocks noChangeShapeType="1"/>
        </xdr:cNvSpPr>
      </xdr:nvSpPr>
      <xdr:spPr>
        <a:xfrm>
          <a:off x="4759325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111</xdr:row>
      <xdr:rowOff>0</xdr:rowOff>
    </xdr:from>
    <xdr:to>
      <xdr:col>21</xdr:col>
      <xdr:colOff>95250</xdr:colOff>
      <xdr:row>111</xdr:row>
      <xdr:rowOff>0</xdr:rowOff>
    </xdr:to>
    <xdr:sp macro="" textlink="">
      <xdr:nvSpPr>
        <xdr:cNvPr id="294" name="Line 289">
          <a:extLst>
            <a:ext uri="{FF2B5EF4-FFF2-40B4-BE49-F238E27FC236}">
              <a16:creationId xmlns:a16="http://schemas.microsoft.com/office/drawing/2014/main" id="{84C0BFED-118A-40EC-BBAB-DCCA20D5E01D}"/>
            </a:ext>
          </a:extLst>
        </xdr:cNvPr>
        <xdr:cNvSpPr>
          <a:spLocks noChangeShapeType="1"/>
        </xdr:cNvSpPr>
      </xdr:nvSpPr>
      <xdr:spPr>
        <a:xfrm>
          <a:off x="5588000" y="142748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9525</xdr:colOff>
      <xdr:row>110</xdr:row>
      <xdr:rowOff>0</xdr:rowOff>
    </xdr:from>
    <xdr:to>
      <xdr:col>18</xdr:col>
      <xdr:colOff>9525</xdr:colOff>
      <xdr:row>110</xdr:row>
      <xdr:rowOff>0</xdr:rowOff>
    </xdr:to>
    <xdr:sp macro="" textlink="">
      <xdr:nvSpPr>
        <xdr:cNvPr id="295" name="Line 325">
          <a:extLst>
            <a:ext uri="{FF2B5EF4-FFF2-40B4-BE49-F238E27FC236}">
              <a16:creationId xmlns:a16="http://schemas.microsoft.com/office/drawing/2014/main" id="{EFA5CB45-EDEE-4A7F-9F2A-76DAE0C4F5DC}"/>
            </a:ext>
          </a:extLst>
        </xdr:cNvPr>
        <xdr:cNvSpPr>
          <a:spLocks noChangeShapeType="1"/>
        </xdr:cNvSpPr>
      </xdr:nvSpPr>
      <xdr:spPr>
        <a:xfrm>
          <a:off x="4759325" y="1415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97</xdr:row>
      <xdr:rowOff>0</xdr:rowOff>
    </xdr:from>
    <xdr:to>
      <xdr:col>17</xdr:col>
      <xdr:colOff>9525</xdr:colOff>
      <xdr:row>97</xdr:row>
      <xdr:rowOff>0</xdr:rowOff>
    </xdr:to>
    <xdr:sp macro="" textlink="">
      <xdr:nvSpPr>
        <xdr:cNvPr id="348" name="Line 470">
          <a:extLst>
            <a:ext uri="{FF2B5EF4-FFF2-40B4-BE49-F238E27FC236}">
              <a16:creationId xmlns:a16="http://schemas.microsoft.com/office/drawing/2014/main" id="{B63E5516-4DFA-4010-8B81-75514C9E4D5F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97</xdr:row>
      <xdr:rowOff>0</xdr:rowOff>
    </xdr:from>
    <xdr:to>
      <xdr:col>17</xdr:col>
      <xdr:colOff>9525</xdr:colOff>
      <xdr:row>97</xdr:row>
      <xdr:rowOff>0</xdr:rowOff>
    </xdr:to>
    <xdr:sp macro="" textlink="">
      <xdr:nvSpPr>
        <xdr:cNvPr id="349" name="Line 471">
          <a:extLst>
            <a:ext uri="{FF2B5EF4-FFF2-40B4-BE49-F238E27FC236}">
              <a16:creationId xmlns:a16="http://schemas.microsoft.com/office/drawing/2014/main" id="{B4090834-A7FA-4D4E-A792-AE95E474AF70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97</xdr:row>
      <xdr:rowOff>0</xdr:rowOff>
    </xdr:from>
    <xdr:to>
      <xdr:col>17</xdr:col>
      <xdr:colOff>9525</xdr:colOff>
      <xdr:row>97</xdr:row>
      <xdr:rowOff>0</xdr:rowOff>
    </xdr:to>
    <xdr:sp macro="" textlink="">
      <xdr:nvSpPr>
        <xdr:cNvPr id="350" name="Line 472">
          <a:extLst>
            <a:ext uri="{FF2B5EF4-FFF2-40B4-BE49-F238E27FC236}">
              <a16:creationId xmlns:a16="http://schemas.microsoft.com/office/drawing/2014/main" id="{D3D92AD4-7A74-4E01-AED9-4E31E7689003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97</xdr:row>
      <xdr:rowOff>0</xdr:rowOff>
    </xdr:from>
    <xdr:to>
      <xdr:col>17</xdr:col>
      <xdr:colOff>9525</xdr:colOff>
      <xdr:row>97</xdr:row>
      <xdr:rowOff>0</xdr:rowOff>
    </xdr:to>
    <xdr:sp macro="" textlink="">
      <xdr:nvSpPr>
        <xdr:cNvPr id="351" name="Line 473">
          <a:extLst>
            <a:ext uri="{FF2B5EF4-FFF2-40B4-BE49-F238E27FC236}">
              <a16:creationId xmlns:a16="http://schemas.microsoft.com/office/drawing/2014/main" id="{F35FF0F5-2C31-4D29-B79A-1F893B08E568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97</xdr:row>
      <xdr:rowOff>0</xdr:rowOff>
    </xdr:from>
    <xdr:to>
      <xdr:col>17</xdr:col>
      <xdr:colOff>9525</xdr:colOff>
      <xdr:row>97</xdr:row>
      <xdr:rowOff>0</xdr:rowOff>
    </xdr:to>
    <xdr:sp macro="" textlink="">
      <xdr:nvSpPr>
        <xdr:cNvPr id="352" name="Line 474">
          <a:extLst>
            <a:ext uri="{FF2B5EF4-FFF2-40B4-BE49-F238E27FC236}">
              <a16:creationId xmlns:a16="http://schemas.microsoft.com/office/drawing/2014/main" id="{FD43F975-7BA3-4CBA-A560-27B2E21705EF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97</xdr:row>
      <xdr:rowOff>0</xdr:rowOff>
    </xdr:from>
    <xdr:to>
      <xdr:col>17</xdr:col>
      <xdr:colOff>9525</xdr:colOff>
      <xdr:row>97</xdr:row>
      <xdr:rowOff>0</xdr:rowOff>
    </xdr:to>
    <xdr:sp macro="" textlink="">
      <xdr:nvSpPr>
        <xdr:cNvPr id="353" name="Line 478">
          <a:extLst>
            <a:ext uri="{FF2B5EF4-FFF2-40B4-BE49-F238E27FC236}">
              <a16:creationId xmlns:a16="http://schemas.microsoft.com/office/drawing/2014/main" id="{54ED289C-BF01-4FFC-90EB-8058EB4DD897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97</xdr:row>
      <xdr:rowOff>0</xdr:rowOff>
    </xdr:from>
    <xdr:to>
      <xdr:col>17</xdr:col>
      <xdr:colOff>9525</xdr:colOff>
      <xdr:row>97</xdr:row>
      <xdr:rowOff>0</xdr:rowOff>
    </xdr:to>
    <xdr:sp macro="" textlink="">
      <xdr:nvSpPr>
        <xdr:cNvPr id="354" name="Line 479">
          <a:extLst>
            <a:ext uri="{FF2B5EF4-FFF2-40B4-BE49-F238E27FC236}">
              <a16:creationId xmlns:a16="http://schemas.microsoft.com/office/drawing/2014/main" id="{7C518538-EB34-4D8B-B5DE-FD60005F49A1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97</xdr:row>
      <xdr:rowOff>0</xdr:rowOff>
    </xdr:from>
    <xdr:to>
      <xdr:col>17</xdr:col>
      <xdr:colOff>9525</xdr:colOff>
      <xdr:row>97</xdr:row>
      <xdr:rowOff>0</xdr:rowOff>
    </xdr:to>
    <xdr:sp macro="" textlink="">
      <xdr:nvSpPr>
        <xdr:cNvPr id="355" name="Line 480">
          <a:extLst>
            <a:ext uri="{FF2B5EF4-FFF2-40B4-BE49-F238E27FC236}">
              <a16:creationId xmlns:a16="http://schemas.microsoft.com/office/drawing/2014/main" id="{B470B5C8-11E9-4268-9E1A-732E0E35CDF8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97</xdr:row>
      <xdr:rowOff>0</xdr:rowOff>
    </xdr:from>
    <xdr:to>
      <xdr:col>17</xdr:col>
      <xdr:colOff>9525</xdr:colOff>
      <xdr:row>97</xdr:row>
      <xdr:rowOff>0</xdr:rowOff>
    </xdr:to>
    <xdr:sp macro="" textlink="">
      <xdr:nvSpPr>
        <xdr:cNvPr id="356" name="Line 481">
          <a:extLst>
            <a:ext uri="{FF2B5EF4-FFF2-40B4-BE49-F238E27FC236}">
              <a16:creationId xmlns:a16="http://schemas.microsoft.com/office/drawing/2014/main" id="{F6B8A268-DA24-4F5E-B5A7-3399180EF097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97</xdr:row>
      <xdr:rowOff>0</xdr:rowOff>
    </xdr:from>
    <xdr:to>
      <xdr:col>17</xdr:col>
      <xdr:colOff>9525</xdr:colOff>
      <xdr:row>97</xdr:row>
      <xdr:rowOff>0</xdr:rowOff>
    </xdr:to>
    <xdr:sp macro="" textlink="">
      <xdr:nvSpPr>
        <xdr:cNvPr id="357" name="Line 482">
          <a:extLst>
            <a:ext uri="{FF2B5EF4-FFF2-40B4-BE49-F238E27FC236}">
              <a16:creationId xmlns:a16="http://schemas.microsoft.com/office/drawing/2014/main" id="{D4DAC7EE-3545-4917-A92F-EBCEC3C8DC34}"/>
            </a:ext>
          </a:extLst>
        </xdr:cNvPr>
        <xdr:cNvSpPr>
          <a:spLocks noChangeShapeType="1"/>
        </xdr:cNvSpPr>
      </xdr:nvSpPr>
      <xdr:spPr>
        <a:xfrm>
          <a:off x="4511675" y="1367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84</xdr:row>
      <xdr:rowOff>0</xdr:rowOff>
    </xdr:from>
    <xdr:to>
      <xdr:col>17</xdr:col>
      <xdr:colOff>9525</xdr:colOff>
      <xdr:row>84</xdr:row>
      <xdr:rowOff>0</xdr:rowOff>
    </xdr:to>
    <xdr:sp macro="" textlink="">
      <xdr:nvSpPr>
        <xdr:cNvPr id="358" name="Line 470">
          <a:extLst>
            <a:ext uri="{FF2B5EF4-FFF2-40B4-BE49-F238E27FC236}">
              <a16:creationId xmlns:a16="http://schemas.microsoft.com/office/drawing/2014/main" id="{0F028AAE-36F2-4FF8-BF3B-22712F081ABA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84</xdr:row>
      <xdr:rowOff>0</xdr:rowOff>
    </xdr:from>
    <xdr:to>
      <xdr:col>17</xdr:col>
      <xdr:colOff>9525</xdr:colOff>
      <xdr:row>84</xdr:row>
      <xdr:rowOff>0</xdr:rowOff>
    </xdr:to>
    <xdr:sp macro="" textlink="">
      <xdr:nvSpPr>
        <xdr:cNvPr id="359" name="Line 471">
          <a:extLst>
            <a:ext uri="{FF2B5EF4-FFF2-40B4-BE49-F238E27FC236}">
              <a16:creationId xmlns:a16="http://schemas.microsoft.com/office/drawing/2014/main" id="{C1FDB9CB-3DE1-4F68-9CB6-17A6EC2E6783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84</xdr:row>
      <xdr:rowOff>0</xdr:rowOff>
    </xdr:from>
    <xdr:to>
      <xdr:col>17</xdr:col>
      <xdr:colOff>9525</xdr:colOff>
      <xdr:row>84</xdr:row>
      <xdr:rowOff>0</xdr:rowOff>
    </xdr:to>
    <xdr:sp macro="" textlink="">
      <xdr:nvSpPr>
        <xdr:cNvPr id="360" name="Line 472">
          <a:extLst>
            <a:ext uri="{FF2B5EF4-FFF2-40B4-BE49-F238E27FC236}">
              <a16:creationId xmlns:a16="http://schemas.microsoft.com/office/drawing/2014/main" id="{C3235B71-F3C3-45A3-B806-4AC14E937B15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84</xdr:row>
      <xdr:rowOff>0</xdr:rowOff>
    </xdr:from>
    <xdr:to>
      <xdr:col>17</xdr:col>
      <xdr:colOff>9525</xdr:colOff>
      <xdr:row>84</xdr:row>
      <xdr:rowOff>0</xdr:rowOff>
    </xdr:to>
    <xdr:sp macro="" textlink="">
      <xdr:nvSpPr>
        <xdr:cNvPr id="361" name="Line 473">
          <a:extLst>
            <a:ext uri="{FF2B5EF4-FFF2-40B4-BE49-F238E27FC236}">
              <a16:creationId xmlns:a16="http://schemas.microsoft.com/office/drawing/2014/main" id="{067A4D52-3D51-4062-A1D8-B5CBA099BBE0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84</xdr:row>
      <xdr:rowOff>0</xdr:rowOff>
    </xdr:from>
    <xdr:to>
      <xdr:col>17</xdr:col>
      <xdr:colOff>9525</xdr:colOff>
      <xdr:row>84</xdr:row>
      <xdr:rowOff>0</xdr:rowOff>
    </xdr:to>
    <xdr:sp macro="" textlink="">
      <xdr:nvSpPr>
        <xdr:cNvPr id="362" name="Line 474">
          <a:extLst>
            <a:ext uri="{FF2B5EF4-FFF2-40B4-BE49-F238E27FC236}">
              <a16:creationId xmlns:a16="http://schemas.microsoft.com/office/drawing/2014/main" id="{322A6E82-D12D-439D-8067-2DCF4182C3E7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84</xdr:row>
      <xdr:rowOff>0</xdr:rowOff>
    </xdr:from>
    <xdr:to>
      <xdr:col>17</xdr:col>
      <xdr:colOff>9525</xdr:colOff>
      <xdr:row>84</xdr:row>
      <xdr:rowOff>0</xdr:rowOff>
    </xdr:to>
    <xdr:sp macro="" textlink="">
      <xdr:nvSpPr>
        <xdr:cNvPr id="365" name="Line 478">
          <a:extLst>
            <a:ext uri="{FF2B5EF4-FFF2-40B4-BE49-F238E27FC236}">
              <a16:creationId xmlns:a16="http://schemas.microsoft.com/office/drawing/2014/main" id="{88426A63-EF70-44C7-A2D3-0E71FEB134C0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84</xdr:row>
      <xdr:rowOff>0</xdr:rowOff>
    </xdr:from>
    <xdr:to>
      <xdr:col>17</xdr:col>
      <xdr:colOff>9525</xdr:colOff>
      <xdr:row>84</xdr:row>
      <xdr:rowOff>0</xdr:rowOff>
    </xdr:to>
    <xdr:sp macro="" textlink="">
      <xdr:nvSpPr>
        <xdr:cNvPr id="366" name="Line 479">
          <a:extLst>
            <a:ext uri="{FF2B5EF4-FFF2-40B4-BE49-F238E27FC236}">
              <a16:creationId xmlns:a16="http://schemas.microsoft.com/office/drawing/2014/main" id="{226E487B-99C2-455C-B7F4-84A7736E6D92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84</xdr:row>
      <xdr:rowOff>0</xdr:rowOff>
    </xdr:from>
    <xdr:to>
      <xdr:col>17</xdr:col>
      <xdr:colOff>9525</xdr:colOff>
      <xdr:row>84</xdr:row>
      <xdr:rowOff>0</xdr:rowOff>
    </xdr:to>
    <xdr:sp macro="" textlink="">
      <xdr:nvSpPr>
        <xdr:cNvPr id="367" name="Line 480">
          <a:extLst>
            <a:ext uri="{FF2B5EF4-FFF2-40B4-BE49-F238E27FC236}">
              <a16:creationId xmlns:a16="http://schemas.microsoft.com/office/drawing/2014/main" id="{574FB6D0-5127-4A87-B372-2C622A06A561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84</xdr:row>
      <xdr:rowOff>0</xdr:rowOff>
    </xdr:from>
    <xdr:to>
      <xdr:col>17</xdr:col>
      <xdr:colOff>9525</xdr:colOff>
      <xdr:row>84</xdr:row>
      <xdr:rowOff>0</xdr:rowOff>
    </xdr:to>
    <xdr:sp macro="" textlink="">
      <xdr:nvSpPr>
        <xdr:cNvPr id="368" name="Line 481">
          <a:extLst>
            <a:ext uri="{FF2B5EF4-FFF2-40B4-BE49-F238E27FC236}">
              <a16:creationId xmlns:a16="http://schemas.microsoft.com/office/drawing/2014/main" id="{167EE5C2-90C8-42A6-9136-2E62A4C9A8A0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84</xdr:row>
      <xdr:rowOff>0</xdr:rowOff>
    </xdr:from>
    <xdr:to>
      <xdr:col>17</xdr:col>
      <xdr:colOff>9525</xdr:colOff>
      <xdr:row>84</xdr:row>
      <xdr:rowOff>0</xdr:rowOff>
    </xdr:to>
    <xdr:sp macro="" textlink="">
      <xdr:nvSpPr>
        <xdr:cNvPr id="369" name="Line 482">
          <a:extLst>
            <a:ext uri="{FF2B5EF4-FFF2-40B4-BE49-F238E27FC236}">
              <a16:creationId xmlns:a16="http://schemas.microsoft.com/office/drawing/2014/main" id="{FFC0B9F6-F6ED-48FB-90FF-0569D3F8789A}"/>
            </a:ext>
          </a:extLst>
        </xdr:cNvPr>
        <xdr:cNvSpPr>
          <a:spLocks noChangeShapeType="1"/>
        </xdr:cNvSpPr>
      </xdr:nvSpPr>
      <xdr:spPr>
        <a:xfrm>
          <a:off x="4511675" y="1210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94</xdr:row>
      <xdr:rowOff>0</xdr:rowOff>
    </xdr:from>
    <xdr:to>
      <xdr:col>21</xdr:col>
      <xdr:colOff>95250</xdr:colOff>
      <xdr:row>94</xdr:row>
      <xdr:rowOff>0</xdr:rowOff>
    </xdr:to>
    <xdr:sp macro="" textlink="">
      <xdr:nvSpPr>
        <xdr:cNvPr id="370" name="Line 289">
          <a:extLst>
            <a:ext uri="{FF2B5EF4-FFF2-40B4-BE49-F238E27FC236}">
              <a16:creationId xmlns:a16="http://schemas.microsoft.com/office/drawing/2014/main" id="{F99094F8-55BC-44AB-BB02-DB82D3C2D14C}"/>
            </a:ext>
          </a:extLst>
        </xdr:cNvPr>
        <xdr:cNvSpPr>
          <a:spLocks noChangeShapeType="1"/>
        </xdr:cNvSpPr>
      </xdr:nvSpPr>
      <xdr:spPr>
        <a:xfrm>
          <a:off x="5588000" y="133096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9525</xdr:colOff>
      <xdr:row>93</xdr:row>
      <xdr:rowOff>0</xdr:rowOff>
    </xdr:from>
    <xdr:to>
      <xdr:col>18</xdr:col>
      <xdr:colOff>9525</xdr:colOff>
      <xdr:row>93</xdr:row>
      <xdr:rowOff>0</xdr:rowOff>
    </xdr:to>
    <xdr:sp macro="" textlink="">
      <xdr:nvSpPr>
        <xdr:cNvPr id="371" name="Line 325">
          <a:extLst>
            <a:ext uri="{FF2B5EF4-FFF2-40B4-BE49-F238E27FC236}">
              <a16:creationId xmlns:a16="http://schemas.microsoft.com/office/drawing/2014/main" id="{5C0BF821-8939-4B9C-AA1D-FAFEB6F2D796}"/>
            </a:ext>
          </a:extLst>
        </xdr:cNvPr>
        <xdr:cNvSpPr>
          <a:spLocks noChangeShapeType="1"/>
        </xdr:cNvSpPr>
      </xdr:nvSpPr>
      <xdr:spPr>
        <a:xfrm>
          <a:off x="4759325" y="1318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102</xdr:row>
      <xdr:rowOff>0</xdr:rowOff>
    </xdr:from>
    <xdr:to>
      <xdr:col>21</xdr:col>
      <xdr:colOff>95250</xdr:colOff>
      <xdr:row>102</xdr:row>
      <xdr:rowOff>0</xdr:rowOff>
    </xdr:to>
    <xdr:sp macro="" textlink="">
      <xdr:nvSpPr>
        <xdr:cNvPr id="372" name="Line 289">
          <a:extLst>
            <a:ext uri="{FF2B5EF4-FFF2-40B4-BE49-F238E27FC236}">
              <a16:creationId xmlns:a16="http://schemas.microsoft.com/office/drawing/2014/main" id="{34DC6202-7EAE-4B96-A5C8-374300880015}"/>
            </a:ext>
          </a:extLst>
        </xdr:cNvPr>
        <xdr:cNvSpPr>
          <a:spLocks noChangeShapeType="1"/>
        </xdr:cNvSpPr>
      </xdr:nvSpPr>
      <xdr:spPr>
        <a:xfrm>
          <a:off x="5588000" y="142748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9525</xdr:colOff>
      <xdr:row>101</xdr:row>
      <xdr:rowOff>0</xdr:rowOff>
    </xdr:from>
    <xdr:to>
      <xdr:col>18</xdr:col>
      <xdr:colOff>9525</xdr:colOff>
      <xdr:row>101</xdr:row>
      <xdr:rowOff>0</xdr:rowOff>
    </xdr:to>
    <xdr:sp macro="" textlink="">
      <xdr:nvSpPr>
        <xdr:cNvPr id="373" name="Line 325">
          <a:extLst>
            <a:ext uri="{FF2B5EF4-FFF2-40B4-BE49-F238E27FC236}">
              <a16:creationId xmlns:a16="http://schemas.microsoft.com/office/drawing/2014/main" id="{294FF181-3A1C-4559-885F-94183FF13813}"/>
            </a:ext>
          </a:extLst>
        </xdr:cNvPr>
        <xdr:cNvSpPr>
          <a:spLocks noChangeShapeType="1"/>
        </xdr:cNvSpPr>
      </xdr:nvSpPr>
      <xdr:spPr>
        <a:xfrm>
          <a:off x="4759325" y="1415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85</xdr:row>
      <xdr:rowOff>0</xdr:rowOff>
    </xdr:from>
    <xdr:to>
      <xdr:col>21</xdr:col>
      <xdr:colOff>95250</xdr:colOff>
      <xdr:row>85</xdr:row>
      <xdr:rowOff>0</xdr:rowOff>
    </xdr:to>
    <xdr:sp macro="" textlink="">
      <xdr:nvSpPr>
        <xdr:cNvPr id="3" name="Line 289">
          <a:extLst>
            <a:ext uri="{FF2B5EF4-FFF2-40B4-BE49-F238E27FC236}">
              <a16:creationId xmlns:a16="http://schemas.microsoft.com/office/drawing/2014/main" id="{14CD4D58-2B42-4AF6-AC6D-E8151539B781}"/>
            </a:ext>
          </a:extLst>
        </xdr:cNvPr>
        <xdr:cNvSpPr>
          <a:spLocks noChangeShapeType="1"/>
        </xdr:cNvSpPr>
      </xdr:nvSpPr>
      <xdr:spPr>
        <a:xfrm>
          <a:off x="5583464" y="6431643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9525</xdr:colOff>
      <xdr:row>84</xdr:row>
      <xdr:rowOff>0</xdr:rowOff>
    </xdr:from>
    <xdr:to>
      <xdr:col>18</xdr:col>
      <xdr:colOff>9525</xdr:colOff>
      <xdr:row>84</xdr:row>
      <xdr:rowOff>0</xdr:rowOff>
    </xdr:to>
    <xdr:sp macro="" textlink="">
      <xdr:nvSpPr>
        <xdr:cNvPr id="35" name="Line 325">
          <a:extLst>
            <a:ext uri="{FF2B5EF4-FFF2-40B4-BE49-F238E27FC236}">
              <a16:creationId xmlns:a16="http://schemas.microsoft.com/office/drawing/2014/main" id="{F78B874F-5B38-412C-838A-E83B77B76FE6}"/>
            </a:ext>
          </a:extLst>
        </xdr:cNvPr>
        <xdr:cNvSpPr>
          <a:spLocks noChangeShapeType="1"/>
        </xdr:cNvSpPr>
      </xdr:nvSpPr>
      <xdr:spPr>
        <a:xfrm>
          <a:off x="4762954" y="6313714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84</xdr:row>
      <xdr:rowOff>25400</xdr:rowOff>
    </xdr:from>
    <xdr:to>
      <xdr:col>18</xdr:col>
      <xdr:colOff>55880</xdr:colOff>
      <xdr:row>87</xdr:row>
      <xdr:rowOff>103505</xdr:rowOff>
    </xdr:to>
    <xdr:sp macro="" textlink="">
      <xdr:nvSpPr>
        <xdr:cNvPr id="45" name="AutoShape 355">
          <a:extLst>
            <a:ext uri="{FF2B5EF4-FFF2-40B4-BE49-F238E27FC236}">
              <a16:creationId xmlns:a16="http://schemas.microsoft.com/office/drawing/2014/main" id="{D1E41171-E83F-492B-A083-33977B603B50}"/>
            </a:ext>
          </a:extLst>
        </xdr:cNvPr>
        <xdr:cNvSpPr/>
      </xdr:nvSpPr>
      <xdr:spPr>
        <a:xfrm>
          <a:off x="4753429" y="6339114"/>
          <a:ext cx="55880" cy="431891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220768</xdr:colOff>
      <xdr:row>84</xdr:row>
      <xdr:rowOff>22860</xdr:rowOff>
    </xdr:from>
    <xdr:to>
      <xdr:col>21</xdr:col>
      <xdr:colOff>39793</xdr:colOff>
      <xdr:row>87</xdr:row>
      <xdr:rowOff>102870</xdr:rowOff>
    </xdr:to>
    <xdr:sp macro="" textlink="">
      <xdr:nvSpPr>
        <xdr:cNvPr id="51" name="AutoShape 406">
          <a:extLst>
            <a:ext uri="{FF2B5EF4-FFF2-40B4-BE49-F238E27FC236}">
              <a16:creationId xmlns:a16="http://schemas.microsoft.com/office/drawing/2014/main" id="{B52C4365-9C92-4F70-8159-3FAA3CA9513E}"/>
            </a:ext>
          </a:extLst>
        </xdr:cNvPr>
        <xdr:cNvSpPr/>
      </xdr:nvSpPr>
      <xdr:spPr>
        <a:xfrm>
          <a:off x="5464054" y="6336574"/>
          <a:ext cx="63953" cy="433796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P122"/>
  <sheetViews>
    <sheetView view="pageBreakPreview" zoomScale="50" zoomScaleSheetLayoutView="50" workbookViewId="0">
      <selection activeCell="AT85" sqref="AT85"/>
    </sheetView>
  </sheetViews>
  <sheetFormatPr defaultColWidth="8.7265625" defaultRowHeight="14.65" customHeight="1" x14ac:dyDescent="0.2"/>
  <cols>
    <col min="1" max="1" width="5.26953125" customWidth="1"/>
    <col min="2" max="2" width="4.453125" customWidth="1"/>
    <col min="3" max="3" width="2.453125" customWidth="1"/>
    <col min="4" max="4" width="4.453125" bestFit="1" customWidth="1"/>
    <col min="5" max="5" width="5.26953125" customWidth="1"/>
    <col min="6" max="6" width="3.453125" customWidth="1"/>
    <col min="7" max="7" width="3.453125" style="1" customWidth="1"/>
    <col min="8" max="34" width="3.453125" customWidth="1"/>
    <col min="35" max="35" width="5.26953125" customWidth="1"/>
    <col min="36" max="36" width="4.453125" customWidth="1"/>
    <col min="37" max="37" width="2.453125" customWidth="1"/>
    <col min="38" max="38" width="4.453125" bestFit="1" customWidth="1"/>
    <col min="39" max="39" width="5.26953125" customWidth="1"/>
  </cols>
  <sheetData>
    <row r="1" spans="1:42" ht="22.15" customHeight="1" x14ac:dyDescent="0.2">
      <c r="A1" s="235" t="s">
        <v>21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</row>
    <row r="2" spans="1:42" ht="14" x14ac:dyDescent="0.2">
      <c r="I2" t="s">
        <v>24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09"/>
      <c r="AA2" s="2"/>
      <c r="AB2" s="2"/>
      <c r="AC2" s="2"/>
      <c r="AD2" s="2"/>
      <c r="AE2" s="2"/>
      <c r="AF2" s="2"/>
      <c r="AG2" s="2"/>
    </row>
    <row r="3" spans="1:42" ht="14" x14ac:dyDescent="0.2">
      <c r="H3" s="2"/>
      <c r="I3" s="2"/>
      <c r="J3" s="2"/>
      <c r="K3" s="2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2"/>
      <c r="AE3" s="2"/>
      <c r="AF3" s="2"/>
      <c r="AG3" s="2"/>
      <c r="AH3" s="2"/>
      <c r="AI3" s="2"/>
      <c r="AJ3" s="2"/>
    </row>
    <row r="4" spans="1:42" s="105" customFormat="1" ht="10.15" customHeight="1" x14ac:dyDescent="0.2">
      <c r="G4" s="107"/>
      <c r="J4" s="106" t="s">
        <v>22</v>
      </c>
      <c r="K4" s="106"/>
      <c r="M4" s="107"/>
      <c r="N4" s="106" t="s">
        <v>0</v>
      </c>
      <c r="T4" s="107" t="s">
        <v>23</v>
      </c>
      <c r="Y4" s="108" t="s">
        <v>0</v>
      </c>
      <c r="AD4" s="108" t="s">
        <v>22</v>
      </c>
      <c r="AO4" s="107"/>
      <c r="AP4" s="107"/>
    </row>
    <row r="5" spans="1:42" ht="9.65" customHeight="1" thickBot="1" x14ac:dyDescent="0.25">
      <c r="A5" s="236">
        <v>1</v>
      </c>
      <c r="B5" s="237" t="s">
        <v>32</v>
      </c>
      <c r="C5" s="238"/>
      <c r="D5" s="239"/>
      <c r="E5" s="130"/>
      <c r="F5" s="131"/>
      <c r="G5" s="132"/>
      <c r="H5" s="133"/>
      <c r="I5" s="134"/>
      <c r="J5" s="11">
        <f>IF(B7="","",IF(A7&gt;E7,1,0))</f>
        <v>1</v>
      </c>
      <c r="K5" s="11"/>
      <c r="L5" s="11"/>
      <c r="M5" s="11"/>
      <c r="N5" s="12"/>
      <c r="O5" s="12"/>
      <c r="P5" s="12"/>
      <c r="Q5" s="12"/>
      <c r="U5" s="12"/>
      <c r="AE5" s="131"/>
      <c r="AF5" s="131"/>
      <c r="AG5" s="131"/>
      <c r="AH5" s="131"/>
      <c r="AI5" s="161"/>
      <c r="AJ5" s="238" t="s">
        <v>51</v>
      </c>
      <c r="AK5" s="238"/>
      <c r="AL5" s="239"/>
      <c r="AM5" s="243">
        <v>20</v>
      </c>
      <c r="AO5" s="3">
        <v>8</v>
      </c>
      <c r="AP5" s="37"/>
    </row>
    <row r="6" spans="1:42" ht="9.65" customHeight="1" thickTop="1" x14ac:dyDescent="0.2">
      <c r="A6" s="236"/>
      <c r="B6" s="240"/>
      <c r="C6" s="241"/>
      <c r="D6" s="242"/>
      <c r="E6" s="4"/>
      <c r="F6" s="4"/>
      <c r="G6" s="8"/>
      <c r="I6" s="135"/>
      <c r="J6" s="11">
        <f>IF(B7="","",IF(A7&gt;E7,1,0))</f>
        <v>1</v>
      </c>
      <c r="K6" s="11"/>
      <c r="L6" s="4"/>
      <c r="M6" s="4"/>
      <c r="U6" s="12"/>
      <c r="AD6" s="148"/>
      <c r="AG6" s="4"/>
      <c r="AH6" s="4"/>
      <c r="AI6" s="49"/>
      <c r="AJ6" s="240"/>
      <c r="AK6" s="241"/>
      <c r="AL6" s="242"/>
      <c r="AM6" s="243"/>
      <c r="AO6" s="3">
        <v>9</v>
      </c>
      <c r="AP6" s="37"/>
    </row>
    <row r="7" spans="1:42" ht="9.65" customHeight="1" x14ac:dyDescent="0.2">
      <c r="A7" s="211">
        <f>SUM(B7:B10)</f>
        <v>82</v>
      </c>
      <c r="B7" s="110">
        <v>23</v>
      </c>
      <c r="C7" s="111" t="s">
        <v>1</v>
      </c>
      <c r="D7" s="110">
        <v>4</v>
      </c>
      <c r="E7" s="211">
        <f>SUM(D7:D10)</f>
        <v>27</v>
      </c>
      <c r="F7" s="2"/>
      <c r="I7" s="136"/>
      <c r="J7" s="11">
        <f>IF(B7="","",IF(A7&gt;E7,1,0))</f>
        <v>1</v>
      </c>
      <c r="K7" s="11"/>
      <c r="L7" s="4"/>
      <c r="M7" s="4"/>
      <c r="AD7" s="148"/>
      <c r="AI7" s="211">
        <f>SUM(AJ7:AJ10)</f>
        <v>83</v>
      </c>
      <c r="AJ7" s="110">
        <v>25</v>
      </c>
      <c r="AK7" s="111" t="s">
        <v>1</v>
      </c>
      <c r="AL7" s="110">
        <v>4</v>
      </c>
      <c r="AM7" s="211">
        <f>SUM(AL7:AL10)</f>
        <v>21</v>
      </c>
      <c r="AO7" s="3">
        <v>10</v>
      </c>
      <c r="AP7" s="37"/>
    </row>
    <row r="8" spans="1:42" ht="9.65" customHeight="1" thickBot="1" x14ac:dyDescent="0.25">
      <c r="A8" s="211"/>
      <c r="B8" s="110">
        <v>26</v>
      </c>
      <c r="C8" s="111" t="s">
        <v>1</v>
      </c>
      <c r="D8" s="110">
        <v>1</v>
      </c>
      <c r="E8" s="211"/>
      <c r="F8" s="2"/>
      <c r="H8" s="1" t="s">
        <v>7</v>
      </c>
      <c r="I8" s="137">
        <v>3</v>
      </c>
      <c r="J8" s="138">
        <f>IF(I8="","",1)</f>
        <v>1</v>
      </c>
      <c r="K8" s="134"/>
      <c r="L8" s="134">
        <f>IF(I8="","",1)</f>
        <v>1</v>
      </c>
      <c r="M8" s="4"/>
      <c r="AB8" s="131"/>
      <c r="AC8" s="131"/>
      <c r="AD8" s="149"/>
      <c r="AE8" s="1" t="s">
        <v>3</v>
      </c>
      <c r="AF8" s="12">
        <v>3</v>
      </c>
      <c r="AI8" s="211"/>
      <c r="AJ8" s="110">
        <v>19</v>
      </c>
      <c r="AK8" s="111" t="s">
        <v>1</v>
      </c>
      <c r="AL8" s="110">
        <v>4</v>
      </c>
      <c r="AM8" s="211"/>
      <c r="AO8" s="3">
        <v>11</v>
      </c>
      <c r="AP8" s="37"/>
    </row>
    <row r="9" spans="1:42" ht="9.65" customHeight="1" thickTop="1" x14ac:dyDescent="0.2">
      <c r="A9" s="211"/>
      <c r="B9" s="110">
        <v>19</v>
      </c>
      <c r="C9" s="111" t="s">
        <v>1</v>
      </c>
      <c r="D9" s="110">
        <v>14</v>
      </c>
      <c r="E9" s="211"/>
      <c r="F9" s="2"/>
      <c r="H9" s="207">
        <v>0.5</v>
      </c>
      <c r="I9" s="209"/>
      <c r="J9" s="64"/>
      <c r="K9" s="4"/>
      <c r="L9" s="135"/>
      <c r="M9" s="11">
        <f>IF(B19="","",IF(A19&gt;E19,1,0))</f>
        <v>1</v>
      </c>
      <c r="AA9" s="148"/>
      <c r="AB9" s="4"/>
      <c r="AC9" s="4"/>
      <c r="AD9" s="49"/>
      <c r="AE9" s="210">
        <v>0.5</v>
      </c>
      <c r="AF9" s="211"/>
      <c r="AI9" s="211"/>
      <c r="AJ9" s="110">
        <v>21</v>
      </c>
      <c r="AK9" s="111" t="s">
        <v>1</v>
      </c>
      <c r="AL9" s="110">
        <v>7</v>
      </c>
      <c r="AM9" s="211"/>
      <c r="AO9" s="3">
        <v>12</v>
      </c>
      <c r="AP9" s="37"/>
    </row>
    <row r="10" spans="1:42" ht="9.65" customHeight="1" x14ac:dyDescent="0.2">
      <c r="A10" s="211"/>
      <c r="B10" s="110">
        <v>14</v>
      </c>
      <c r="C10" s="111" t="s">
        <v>1</v>
      </c>
      <c r="D10" s="110">
        <v>8</v>
      </c>
      <c r="E10" s="211"/>
      <c r="F10" s="2"/>
      <c r="H10" s="12"/>
      <c r="I10" s="52"/>
      <c r="J10" s="11">
        <f>IF(B7="","",IF(E7&gt;A7,1,0))</f>
        <v>0</v>
      </c>
      <c r="K10" s="11"/>
      <c r="L10" s="136"/>
      <c r="M10" s="11">
        <f>IF(B19="","",IF(A19&gt;E19,1,0))</f>
        <v>1</v>
      </c>
      <c r="S10" s="12"/>
      <c r="T10" s="12"/>
      <c r="AA10" s="148"/>
      <c r="AE10" s="56"/>
      <c r="AI10" s="211"/>
      <c r="AJ10" s="110">
        <v>18</v>
      </c>
      <c r="AK10" s="111" t="s">
        <v>1</v>
      </c>
      <c r="AL10" s="110">
        <v>6</v>
      </c>
      <c r="AM10" s="211"/>
      <c r="AO10" s="3">
        <v>13</v>
      </c>
      <c r="AP10" s="37"/>
    </row>
    <row r="11" spans="1:42" ht="9.65" customHeight="1" thickBot="1" x14ac:dyDescent="0.25">
      <c r="A11" s="228">
        <v>2</v>
      </c>
      <c r="B11" s="226" t="s">
        <v>33</v>
      </c>
      <c r="C11" s="226"/>
      <c r="D11" s="226"/>
      <c r="E11" s="139">
        <f>IF(B13="","",IF(A13&gt;E13,1,0))</f>
        <v>1</v>
      </c>
      <c r="F11" s="134">
        <f>IF(B13="","",IF(A13&gt;E13,1,0))</f>
        <v>1</v>
      </c>
      <c r="G11" s="140">
        <f>IF(B13="","",IF(A13&gt;E13,1,0))</f>
        <v>1</v>
      </c>
      <c r="H11" s="12"/>
      <c r="I11" s="52"/>
      <c r="J11" s="11">
        <f>IF(B7="","",IF(E7&gt;A7,1,0))</f>
        <v>0</v>
      </c>
      <c r="K11" s="11"/>
      <c r="L11" s="136"/>
      <c r="M11" s="11">
        <f>IF(B19="","",IF(A19&gt;E19,1,0))</f>
        <v>1</v>
      </c>
      <c r="S11" s="12"/>
      <c r="T11" s="12"/>
      <c r="AA11" s="148"/>
      <c r="AE11" s="54"/>
      <c r="AG11" s="134">
        <f>IF(AJ13="","",IF(AI13&gt;AM13,1,0))</f>
        <v>1</v>
      </c>
      <c r="AH11" s="134">
        <f>IF(AJ13="","",IF(AI13&gt;AM13,1,0))</f>
        <v>1</v>
      </c>
      <c r="AI11" s="160">
        <f>IF(AJ13="","",IF(AI13&gt;AM13,1,0))</f>
        <v>1</v>
      </c>
      <c r="AJ11" s="226" t="s">
        <v>52</v>
      </c>
      <c r="AK11" s="226"/>
      <c r="AL11" s="226"/>
      <c r="AM11" s="225">
        <v>21</v>
      </c>
      <c r="AO11" s="3">
        <v>15</v>
      </c>
      <c r="AP11" s="37"/>
    </row>
    <row r="12" spans="1:42" ht="9.65" customHeight="1" thickTop="1" x14ac:dyDescent="0.2">
      <c r="A12" s="228"/>
      <c r="B12" s="226"/>
      <c r="C12" s="226"/>
      <c r="D12" s="226"/>
      <c r="G12" s="141"/>
      <c r="H12" s="11">
        <f>IF(B13="","",IF(A13&gt;E13,1,0))</f>
        <v>1</v>
      </c>
      <c r="I12" s="49"/>
      <c r="J12" s="11">
        <f>IF(B7="","",IF(E7&gt;A7,1,0))</f>
        <v>0</v>
      </c>
      <c r="K12" s="11"/>
      <c r="L12" s="136"/>
      <c r="M12" s="11">
        <f>IF(B19="","",IF(A19&gt;E19,1,0))</f>
        <v>1</v>
      </c>
      <c r="AA12" s="148"/>
      <c r="AE12" s="54"/>
      <c r="AF12" s="148"/>
      <c r="AJ12" s="226"/>
      <c r="AK12" s="226"/>
      <c r="AL12" s="226"/>
      <c r="AM12" s="225"/>
      <c r="AO12" s="3">
        <v>16</v>
      </c>
      <c r="AP12" s="37"/>
    </row>
    <row r="13" spans="1:42" ht="9.65" customHeight="1" x14ac:dyDescent="0.2">
      <c r="A13" s="211">
        <f>SUM(B13:B16)</f>
        <v>37</v>
      </c>
      <c r="B13" s="110">
        <v>8</v>
      </c>
      <c r="C13" s="111" t="s">
        <v>1</v>
      </c>
      <c r="D13" s="110">
        <v>6</v>
      </c>
      <c r="E13" s="211">
        <f>SUM(D13:D16)</f>
        <v>35</v>
      </c>
      <c r="F13" s="2"/>
      <c r="G13" s="142"/>
      <c r="H13" s="11">
        <f>IF(B13="","",IF(A13&gt;E13,1,0))</f>
        <v>1</v>
      </c>
      <c r="I13" s="49"/>
      <c r="J13" s="11">
        <f>IF(B7="","",IF(E7&gt;A7,1,0))</f>
        <v>0</v>
      </c>
      <c r="K13" s="11"/>
      <c r="L13" s="136"/>
      <c r="M13" s="11">
        <f>IF(B19="","",IF(A19&gt;E19,1,0))</f>
        <v>1</v>
      </c>
      <c r="U13" s="24"/>
      <c r="AA13" s="148"/>
      <c r="AE13" s="54"/>
      <c r="AF13" s="148"/>
      <c r="AI13" s="211">
        <f>SUM(AJ13:AJ16)</f>
        <v>56</v>
      </c>
      <c r="AJ13" s="110">
        <v>23</v>
      </c>
      <c r="AK13" s="111" t="s">
        <v>1</v>
      </c>
      <c r="AL13" s="110">
        <v>5</v>
      </c>
      <c r="AM13" s="211">
        <f>SUM(AL13:AL16)</f>
        <v>35</v>
      </c>
      <c r="AO13" s="3">
        <v>17</v>
      </c>
      <c r="AP13" s="37"/>
    </row>
    <row r="14" spans="1:42" ht="9.65" customHeight="1" thickBot="1" x14ac:dyDescent="0.25">
      <c r="A14" s="211"/>
      <c r="B14" s="110">
        <v>9</v>
      </c>
      <c r="C14" s="111" t="s">
        <v>1</v>
      </c>
      <c r="D14" s="110">
        <v>5</v>
      </c>
      <c r="E14" s="211"/>
      <c r="F14" s="1" t="s">
        <v>7</v>
      </c>
      <c r="G14" s="137">
        <v>1</v>
      </c>
      <c r="H14" s="143" t="str">
        <f>IF(G15="","",1)</f>
        <v/>
      </c>
      <c r="I14" s="144" t="str">
        <f>IF(G15="","",1)</f>
        <v/>
      </c>
      <c r="J14" s="11">
        <f>IF(B7="","",IF(E7&gt;A7,1,0))</f>
        <v>0</v>
      </c>
      <c r="K14" s="11"/>
      <c r="L14" s="136"/>
      <c r="M14" s="11">
        <f>IF(B19="","",IF(A19&gt;E19,1,0))</f>
        <v>1</v>
      </c>
      <c r="AA14" s="148"/>
      <c r="AE14" s="130"/>
      <c r="AF14" s="149"/>
      <c r="AG14" s="1" t="s">
        <v>3</v>
      </c>
      <c r="AH14" s="12">
        <v>1</v>
      </c>
      <c r="AI14" s="211"/>
      <c r="AJ14" s="110">
        <v>18</v>
      </c>
      <c r="AK14" s="111" t="s">
        <v>1</v>
      </c>
      <c r="AL14" s="110">
        <v>4</v>
      </c>
      <c r="AM14" s="211"/>
      <c r="AO14" s="3">
        <v>18</v>
      </c>
      <c r="AP14" s="37"/>
    </row>
    <row r="15" spans="1:42" ht="9.65" customHeight="1" thickTop="1" x14ac:dyDescent="0.2">
      <c r="A15" s="211"/>
      <c r="B15" s="110">
        <v>5</v>
      </c>
      <c r="C15" s="111" t="s">
        <v>1</v>
      </c>
      <c r="D15" s="110">
        <v>14</v>
      </c>
      <c r="E15" s="211"/>
      <c r="F15" s="207">
        <v>0.375</v>
      </c>
      <c r="G15" s="209"/>
      <c r="H15" s="54"/>
      <c r="I15" s="4"/>
      <c r="J15" s="4"/>
      <c r="K15" s="4"/>
      <c r="L15" s="136"/>
      <c r="M15" s="11">
        <f>IF(B19="","",IF(A19&gt;E19,1,0))</f>
        <v>1</v>
      </c>
      <c r="AA15" s="148"/>
      <c r="AE15" s="4"/>
      <c r="AF15" s="49"/>
      <c r="AG15" s="210">
        <v>0.375</v>
      </c>
      <c r="AH15" s="211"/>
      <c r="AI15" s="211"/>
      <c r="AJ15" s="110">
        <v>13</v>
      </c>
      <c r="AK15" s="111" t="s">
        <v>1</v>
      </c>
      <c r="AL15" s="110">
        <v>8</v>
      </c>
      <c r="AM15" s="211"/>
      <c r="AO15" s="3">
        <v>19</v>
      </c>
      <c r="AP15" s="37"/>
    </row>
    <row r="16" spans="1:42" ht="9.65" customHeight="1" x14ac:dyDescent="0.2">
      <c r="A16" s="211"/>
      <c r="B16" s="110">
        <v>15</v>
      </c>
      <c r="C16" s="111" t="s">
        <v>1</v>
      </c>
      <c r="D16" s="110">
        <v>10</v>
      </c>
      <c r="E16" s="211"/>
      <c r="F16" s="2"/>
      <c r="H16" s="47">
        <f>IF(B13="","",IF(E13&gt;A13,1,0))</f>
        <v>0</v>
      </c>
      <c r="I16" s="4"/>
      <c r="J16" s="4"/>
      <c r="K16" s="4"/>
      <c r="L16" s="136"/>
      <c r="M16" s="11">
        <f>IF(B19="","",IF(A19&gt;E19,1,0))</f>
        <v>1</v>
      </c>
      <c r="AA16" s="148"/>
      <c r="AF16" s="58"/>
      <c r="AG16" s="33">
        <f>IF(AJ14="","",IF(AI14&lt;AM14,1,0))</f>
        <v>0</v>
      </c>
      <c r="AI16" s="211"/>
      <c r="AJ16" s="110">
        <v>2</v>
      </c>
      <c r="AK16" s="111" t="s">
        <v>1</v>
      </c>
      <c r="AL16" s="110">
        <v>18</v>
      </c>
      <c r="AM16" s="211"/>
      <c r="AO16" s="3">
        <v>20</v>
      </c>
      <c r="AP16" s="37"/>
    </row>
    <row r="17" spans="1:42" ht="9.65" customHeight="1" x14ac:dyDescent="0.2">
      <c r="A17" s="228">
        <v>3</v>
      </c>
      <c r="B17" s="226" t="s">
        <v>34</v>
      </c>
      <c r="C17" s="226"/>
      <c r="D17" s="226"/>
      <c r="E17" s="55"/>
      <c r="F17" s="42"/>
      <c r="G17" s="43"/>
      <c r="H17" s="47">
        <f>IF(B13="","",IF(E13&gt;A13,1,0))</f>
        <v>0</v>
      </c>
      <c r="I17" s="4"/>
      <c r="J17" s="4"/>
      <c r="K17" s="4"/>
      <c r="L17" s="136"/>
      <c r="M17" s="11">
        <f>IF(B19="","",IF(A19&gt;E19,1,0))</f>
        <v>1</v>
      </c>
      <c r="AA17" s="148"/>
      <c r="AF17" s="58"/>
      <c r="AG17" s="67">
        <f>IF(AJ15="","",IF(AI15&lt;AM15,1,0))</f>
        <v>0</v>
      </c>
      <c r="AH17" s="42"/>
      <c r="AI17" s="59"/>
      <c r="AJ17" s="226" t="s">
        <v>53</v>
      </c>
      <c r="AK17" s="226"/>
      <c r="AL17" s="226"/>
      <c r="AM17" s="225">
        <v>22</v>
      </c>
      <c r="AO17" s="3">
        <v>22</v>
      </c>
      <c r="AP17" s="37"/>
    </row>
    <row r="18" spans="1:42" ht="9.65" customHeight="1" x14ac:dyDescent="0.2">
      <c r="A18" s="228"/>
      <c r="B18" s="226"/>
      <c r="C18" s="226"/>
      <c r="D18" s="226"/>
      <c r="E18" s="4">
        <f>IF(B13="","",IF(E13&gt;A13,1,0))</f>
        <v>0</v>
      </c>
      <c r="F18" s="4">
        <f>IF(B13="","",IF(E13&gt;A13,1,0))</f>
        <v>0</v>
      </c>
      <c r="G18" s="8">
        <f>IF(B13="","",IF(E13&gt;A13,1,0))</f>
        <v>0</v>
      </c>
      <c r="I18" s="4"/>
      <c r="J18" s="4"/>
      <c r="K18" s="4"/>
      <c r="L18" s="136"/>
      <c r="M18" s="11">
        <f>IF(B19="","",IF(A19&gt;E19,1,0))</f>
        <v>1</v>
      </c>
      <c r="S18" s="24"/>
      <c r="T18" s="24"/>
      <c r="AA18" s="148"/>
      <c r="AG18" s="4">
        <f>IF(AJ13="","",IF(AI13&lt;AM13,1,0))</f>
        <v>0</v>
      </c>
      <c r="AH18" s="4">
        <f>IF(AJ13="","",IF(AI13&lt;AM13,1,0))</f>
        <v>0</v>
      </c>
      <c r="AI18" s="49">
        <f>IF(AJ13="","",IF(AI13&lt;AM13,1,0))</f>
        <v>0</v>
      </c>
      <c r="AJ18" s="226"/>
      <c r="AK18" s="226"/>
      <c r="AL18" s="226"/>
      <c r="AM18" s="225"/>
      <c r="AO18" s="3">
        <v>23</v>
      </c>
      <c r="AP18" s="37"/>
    </row>
    <row r="19" spans="1:42" ht="9.65" customHeight="1" x14ac:dyDescent="0.2">
      <c r="A19" s="211">
        <f>SUM(B19:B22)</f>
        <v>55</v>
      </c>
      <c r="B19" s="110">
        <v>18</v>
      </c>
      <c r="C19" s="111" t="s">
        <v>1</v>
      </c>
      <c r="D19" s="110">
        <v>9</v>
      </c>
      <c r="E19" s="211">
        <f>SUM(D19:D22)</f>
        <v>37</v>
      </c>
      <c r="F19" s="2"/>
      <c r="I19" s="4"/>
      <c r="J19" s="4"/>
      <c r="K19" s="4"/>
      <c r="L19" s="136"/>
      <c r="M19" s="11">
        <f>IF(B19="","",IF(A19&gt;E19,1,0))</f>
        <v>1</v>
      </c>
      <c r="AA19" s="148"/>
      <c r="AI19" s="211">
        <f>SUM(AJ19:AJ22)</f>
        <v>77</v>
      </c>
      <c r="AJ19" s="110">
        <v>21</v>
      </c>
      <c r="AK19" s="111" t="s">
        <v>1</v>
      </c>
      <c r="AL19" s="110">
        <v>6</v>
      </c>
      <c r="AM19" s="211">
        <f>SUM(AL19:AL22)</f>
        <v>40</v>
      </c>
      <c r="AO19" s="3">
        <v>24</v>
      </c>
      <c r="AP19" s="37"/>
    </row>
    <row r="20" spans="1:42" ht="9.65" customHeight="1" thickBot="1" x14ac:dyDescent="0.25">
      <c r="A20" s="211"/>
      <c r="B20" s="110">
        <v>16</v>
      </c>
      <c r="C20" s="111" t="s">
        <v>1</v>
      </c>
      <c r="D20" s="110">
        <v>11</v>
      </c>
      <c r="E20" s="211"/>
      <c r="F20" s="2"/>
      <c r="I20" s="4"/>
      <c r="J20" s="4"/>
      <c r="K20" s="1" t="s">
        <v>7</v>
      </c>
      <c r="L20" s="137">
        <v>1</v>
      </c>
      <c r="M20" s="138">
        <f>IF(L20="","",1)</f>
        <v>1</v>
      </c>
      <c r="N20" s="134">
        <f>IF(L20="","",1)</f>
        <v>1</v>
      </c>
      <c r="O20" s="4"/>
      <c r="P20" s="4"/>
      <c r="Q20" s="4"/>
      <c r="R20" s="4"/>
      <c r="Z20" s="131"/>
      <c r="AA20" s="149"/>
      <c r="AB20" s="1" t="s">
        <v>16</v>
      </c>
      <c r="AC20" s="12">
        <v>2</v>
      </c>
      <c r="AI20" s="211"/>
      <c r="AJ20" s="110">
        <v>24</v>
      </c>
      <c r="AK20" s="111" t="s">
        <v>1</v>
      </c>
      <c r="AL20" s="110">
        <v>16</v>
      </c>
      <c r="AM20" s="211"/>
      <c r="AO20" s="3">
        <v>25</v>
      </c>
      <c r="AP20" s="37"/>
    </row>
    <row r="21" spans="1:42" ht="9.65" customHeight="1" thickTop="1" x14ac:dyDescent="0.2">
      <c r="A21" s="211"/>
      <c r="B21" s="110">
        <v>15</v>
      </c>
      <c r="C21" s="111" t="s">
        <v>1</v>
      </c>
      <c r="D21" s="110">
        <v>7</v>
      </c>
      <c r="E21" s="211"/>
      <c r="F21" s="2"/>
      <c r="I21" s="4"/>
      <c r="J21" s="4"/>
      <c r="K21" s="207">
        <v>0.375</v>
      </c>
      <c r="L21" s="209"/>
      <c r="M21" s="64"/>
      <c r="N21" s="49"/>
      <c r="O21" s="4"/>
      <c r="P21" s="4"/>
      <c r="Q21" s="4"/>
      <c r="Y21" s="58"/>
      <c r="Z21" s="4" t="str">
        <f>IF(AB22="","",1)</f>
        <v/>
      </c>
      <c r="AA21" s="49"/>
      <c r="AB21" s="210">
        <v>0.4513888888888889</v>
      </c>
      <c r="AC21" s="211"/>
      <c r="AI21" s="211"/>
      <c r="AJ21" s="110">
        <v>18</v>
      </c>
      <c r="AK21" s="111" t="s">
        <v>1</v>
      </c>
      <c r="AL21" s="110">
        <v>10</v>
      </c>
      <c r="AM21" s="211"/>
      <c r="AO21" s="3">
        <v>26</v>
      </c>
      <c r="AP21" s="37"/>
    </row>
    <row r="22" spans="1:42" ht="9.65" customHeight="1" x14ac:dyDescent="0.2">
      <c r="A22" s="211"/>
      <c r="B22" s="110">
        <v>6</v>
      </c>
      <c r="C22" s="111" t="s">
        <v>1</v>
      </c>
      <c r="D22" s="110">
        <v>10</v>
      </c>
      <c r="E22" s="211"/>
      <c r="F22" s="2"/>
      <c r="H22" s="12"/>
      <c r="I22" s="11"/>
      <c r="J22" s="11"/>
      <c r="K22" s="11"/>
      <c r="L22" s="4"/>
      <c r="M22" s="47">
        <f>IF(B19="","",IF(E19&gt;A19,1,0))</f>
        <v>0</v>
      </c>
      <c r="N22" s="49"/>
      <c r="O22" s="4"/>
      <c r="P22" s="4"/>
      <c r="Q22" s="4"/>
      <c r="Y22" s="58"/>
      <c r="AA22" s="32"/>
      <c r="AI22" s="211"/>
      <c r="AJ22" s="110">
        <v>14</v>
      </c>
      <c r="AK22" s="111" t="s">
        <v>1</v>
      </c>
      <c r="AL22" s="110">
        <v>8</v>
      </c>
      <c r="AM22" s="211"/>
      <c r="AO22" s="3">
        <v>27</v>
      </c>
      <c r="AP22" s="37"/>
    </row>
    <row r="23" spans="1:42" ht="9.65" customHeight="1" thickBot="1" x14ac:dyDescent="0.25">
      <c r="A23" s="228">
        <v>4</v>
      </c>
      <c r="B23" s="226" t="s">
        <v>35</v>
      </c>
      <c r="C23" s="226"/>
      <c r="D23" s="226"/>
      <c r="E23" s="5"/>
      <c r="F23" s="7"/>
      <c r="G23" s="9"/>
      <c r="H23" s="84"/>
      <c r="I23" s="86"/>
      <c r="J23" s="11"/>
      <c r="K23" s="11"/>
      <c r="L23" s="4"/>
      <c r="M23" s="47">
        <f>IF(B19="","",IF(E19&gt;A19,1,0))</f>
        <v>0</v>
      </c>
      <c r="N23" s="49"/>
      <c r="O23" s="4"/>
      <c r="P23" s="4"/>
      <c r="Q23" s="4"/>
      <c r="Y23" s="58"/>
      <c r="Z23" s="2"/>
      <c r="AA23" s="32"/>
      <c r="AB23" s="2"/>
      <c r="AC23" s="2"/>
      <c r="AD23" s="2"/>
      <c r="AE23" s="131"/>
      <c r="AF23" s="131"/>
      <c r="AG23" s="134">
        <f>IF(AJ25="","",IF(AI25&gt;AM25,1,0))</f>
        <v>1</v>
      </c>
      <c r="AH23" s="134">
        <f>IF(AJ25="","",IF(AI25&gt;AM25,1,0))</f>
        <v>1</v>
      </c>
      <c r="AI23" s="160">
        <f>IF(AJ25="","",IF(AI25&gt;AM25,1,0))</f>
        <v>1</v>
      </c>
      <c r="AJ23" s="226" t="s">
        <v>54</v>
      </c>
      <c r="AK23" s="226"/>
      <c r="AL23" s="226"/>
      <c r="AM23" s="225">
        <v>23</v>
      </c>
      <c r="AO23" s="3">
        <v>29</v>
      </c>
      <c r="AP23" s="37"/>
    </row>
    <row r="24" spans="1:42" ht="9.65" customHeight="1" thickTop="1" x14ac:dyDescent="0.2">
      <c r="A24" s="228"/>
      <c r="B24" s="226"/>
      <c r="C24" s="226"/>
      <c r="D24" s="226"/>
      <c r="G24" s="88"/>
      <c r="H24" s="11"/>
      <c r="I24" s="13"/>
      <c r="J24" s="4"/>
      <c r="K24" s="4"/>
      <c r="L24" s="4"/>
      <c r="M24" s="47">
        <f>IF(B19="","",IF(E19&gt;A19,1,0))</f>
        <v>0</v>
      </c>
      <c r="N24" s="49"/>
      <c r="O24" s="4"/>
      <c r="P24" s="4"/>
      <c r="Q24" s="4"/>
      <c r="Y24" s="58"/>
      <c r="Z24" s="2"/>
      <c r="AA24" s="32"/>
      <c r="AB24" s="2"/>
      <c r="AC24" s="2"/>
      <c r="AD24" s="146"/>
      <c r="AJ24" s="226"/>
      <c r="AK24" s="226"/>
      <c r="AL24" s="226"/>
      <c r="AM24" s="225"/>
      <c r="AO24" s="3">
        <v>30</v>
      </c>
      <c r="AP24" s="37"/>
    </row>
    <row r="25" spans="1:42" ht="9.65" customHeight="1" x14ac:dyDescent="0.2">
      <c r="A25" s="211">
        <f>SUM(B25:B28)</f>
        <v>39</v>
      </c>
      <c r="B25" s="110">
        <v>6</v>
      </c>
      <c r="C25" s="111" t="s">
        <v>1</v>
      </c>
      <c r="D25" s="110">
        <v>9</v>
      </c>
      <c r="E25" s="211">
        <f>SUM(D25:D28)</f>
        <v>53</v>
      </c>
      <c r="F25" s="2"/>
      <c r="H25" s="11"/>
      <c r="I25" s="14"/>
      <c r="J25" s="4"/>
      <c r="K25" s="4"/>
      <c r="L25" s="4"/>
      <c r="M25" s="47">
        <f>IF(B19="","",IF(E19&gt;A19,1,0))</f>
        <v>0</v>
      </c>
      <c r="N25" s="49"/>
      <c r="O25" s="4"/>
      <c r="P25" s="4"/>
      <c r="Q25" s="4"/>
      <c r="Y25" s="58"/>
      <c r="Z25" s="23"/>
      <c r="AA25" s="32"/>
      <c r="AB25" s="23"/>
      <c r="AC25" s="23"/>
      <c r="AD25" s="166"/>
      <c r="AG25" s="33"/>
      <c r="AI25" s="211">
        <f>SUM(AJ25:AJ28)</f>
        <v>57</v>
      </c>
      <c r="AJ25" s="110">
        <v>10</v>
      </c>
      <c r="AK25" s="111" t="s">
        <v>1</v>
      </c>
      <c r="AL25" s="110">
        <v>12</v>
      </c>
      <c r="AM25" s="211">
        <f>SUM(AL25:AL28)</f>
        <v>48</v>
      </c>
      <c r="AO25" s="3">
        <v>31</v>
      </c>
      <c r="AP25" s="37"/>
    </row>
    <row r="26" spans="1:42" ht="9.65" customHeight="1" thickBot="1" x14ac:dyDescent="0.25">
      <c r="A26" s="211"/>
      <c r="B26" s="110">
        <v>10</v>
      </c>
      <c r="C26" s="111" t="s">
        <v>1</v>
      </c>
      <c r="D26" s="110">
        <v>14</v>
      </c>
      <c r="E26" s="211"/>
      <c r="F26" s="2"/>
      <c r="G26" s="8"/>
      <c r="H26" s="1" t="s">
        <v>20</v>
      </c>
      <c r="I26" s="75">
        <v>1</v>
      </c>
      <c r="J26" s="139"/>
      <c r="K26" s="134"/>
      <c r="L26" s="144"/>
      <c r="M26" s="47">
        <f>IF(B19="","",IF(E19&gt;A19,1,0))</f>
        <v>0</v>
      </c>
      <c r="N26" s="49"/>
      <c r="O26" s="4"/>
      <c r="P26" s="4"/>
      <c r="Q26" s="4"/>
      <c r="Y26" s="58"/>
      <c r="Z26" s="2"/>
      <c r="AA26" s="32"/>
      <c r="AB26" s="167"/>
      <c r="AC26" s="168"/>
      <c r="AD26" s="169"/>
      <c r="AE26" s="1" t="s">
        <v>3</v>
      </c>
      <c r="AF26" s="12">
        <v>2</v>
      </c>
      <c r="AG26" s="33">
        <f>IF(AJ25="","",IF(AI25&gt;AM25,1,0))</f>
        <v>1</v>
      </c>
      <c r="AI26" s="211"/>
      <c r="AJ26" s="110">
        <v>20</v>
      </c>
      <c r="AK26" s="111" t="s">
        <v>1</v>
      </c>
      <c r="AL26" s="110">
        <v>14</v>
      </c>
      <c r="AM26" s="211"/>
      <c r="AO26" s="3">
        <v>32</v>
      </c>
      <c r="AP26" s="37"/>
    </row>
    <row r="27" spans="1:42" ht="9.65" customHeight="1" thickTop="1" x14ac:dyDescent="0.2">
      <c r="A27" s="211"/>
      <c r="B27" s="110">
        <v>8</v>
      </c>
      <c r="C27" s="111" t="s">
        <v>1</v>
      </c>
      <c r="D27" s="110">
        <v>20</v>
      </c>
      <c r="E27" s="211"/>
      <c r="F27" s="2"/>
      <c r="G27" s="8"/>
      <c r="H27" s="207">
        <v>0.375</v>
      </c>
      <c r="I27" s="208"/>
      <c r="J27" s="11">
        <f>IF(B31="","",IF(A31&gt;E31,1,0))</f>
        <v>0</v>
      </c>
      <c r="K27" s="11"/>
      <c r="L27" s="4"/>
      <c r="M27" s="11">
        <f>IF(B19="","",IF(E19&gt;A19,1,0))</f>
        <v>0</v>
      </c>
      <c r="N27" s="49"/>
      <c r="O27" s="4"/>
      <c r="P27" s="4"/>
      <c r="Q27" s="4"/>
      <c r="R27" s="11">
        <f>IF(B43="","",IF(A43&gt;E43,1,0))</f>
        <v>0</v>
      </c>
      <c r="S27" s="98"/>
      <c r="T27" s="98"/>
      <c r="U27" s="98"/>
      <c r="Y27" s="58"/>
      <c r="Z27" s="2"/>
      <c r="AB27" s="2"/>
      <c r="AC27" s="2"/>
      <c r="AD27" s="2"/>
      <c r="AE27" s="210">
        <v>0.4375</v>
      </c>
      <c r="AF27" s="211"/>
      <c r="AI27" s="211"/>
      <c r="AJ27" s="110">
        <v>16</v>
      </c>
      <c r="AK27" s="111" t="s">
        <v>1</v>
      </c>
      <c r="AL27" s="110">
        <v>12</v>
      </c>
      <c r="AM27" s="211"/>
    </row>
    <row r="28" spans="1:42" ht="9.65" customHeight="1" x14ac:dyDescent="0.2">
      <c r="A28" s="211"/>
      <c r="B28" s="110">
        <v>15</v>
      </c>
      <c r="C28" s="111" t="s">
        <v>1</v>
      </c>
      <c r="D28" s="110">
        <v>10</v>
      </c>
      <c r="E28" s="211"/>
      <c r="F28" s="2"/>
      <c r="H28" s="11"/>
      <c r="I28" s="136"/>
      <c r="J28" s="11">
        <f>IF(B31="","",IF(A31&gt;E31,1,0))</f>
        <v>0</v>
      </c>
      <c r="K28" s="11"/>
      <c r="L28" s="15"/>
      <c r="M28" s="11">
        <f>IF(B19="","",IF(E19&gt;A19,1,0))</f>
        <v>0</v>
      </c>
      <c r="N28" s="50"/>
      <c r="O28" s="15"/>
      <c r="P28" s="15"/>
      <c r="Q28" s="15"/>
      <c r="R28" s="2"/>
      <c r="S28" s="98"/>
      <c r="T28" s="98"/>
      <c r="U28" s="98"/>
      <c r="Y28" s="58"/>
      <c r="Z28" s="2"/>
      <c r="AB28" s="2"/>
      <c r="AC28" s="2"/>
      <c r="AD28" s="58"/>
      <c r="AI28" s="211"/>
      <c r="AJ28" s="110">
        <v>11</v>
      </c>
      <c r="AK28" s="111" t="s">
        <v>1</v>
      </c>
      <c r="AL28" s="110">
        <v>10</v>
      </c>
      <c r="AM28" s="211"/>
    </row>
    <row r="29" spans="1:42" ht="9.65" customHeight="1" thickBot="1" x14ac:dyDescent="0.25">
      <c r="A29" s="228">
        <v>5</v>
      </c>
      <c r="B29" s="226" t="s">
        <v>36</v>
      </c>
      <c r="C29" s="226"/>
      <c r="D29" s="226"/>
      <c r="E29" s="130"/>
      <c r="F29" s="131"/>
      <c r="G29" s="132"/>
      <c r="H29" s="133">
        <f>IF(B25="","",IF(E25&gt;A25,1,0))</f>
        <v>1</v>
      </c>
      <c r="I29" s="145"/>
      <c r="J29" s="11">
        <f>IF(B31="","",IF(A31&gt;E31,1,0))</f>
        <v>0</v>
      </c>
      <c r="K29" s="11"/>
      <c r="L29" s="15"/>
      <c r="M29" s="11">
        <f>IF(B19="","",IF(E19&gt;A19,1,0))</f>
        <v>0</v>
      </c>
      <c r="N29" s="50"/>
      <c r="O29" s="15"/>
      <c r="P29" s="15"/>
      <c r="Q29" s="15"/>
      <c r="R29" s="99"/>
      <c r="S29" s="99"/>
      <c r="T29" s="99"/>
      <c r="U29" s="99"/>
      <c r="V29" s="99"/>
      <c r="W29" s="62"/>
      <c r="X29" s="62"/>
      <c r="Y29" s="198"/>
      <c r="AE29" s="55"/>
      <c r="AF29" s="42"/>
      <c r="AG29" s="42"/>
      <c r="AH29" s="42"/>
      <c r="AI29" s="59"/>
      <c r="AJ29" s="244" t="s">
        <v>55</v>
      </c>
      <c r="AK29" s="245"/>
      <c r="AL29" s="245"/>
      <c r="AM29" s="225">
        <v>24</v>
      </c>
    </row>
    <row r="30" spans="1:42" ht="9.65" customHeight="1" thickTop="1" x14ac:dyDescent="0.2">
      <c r="A30" s="228"/>
      <c r="B30" s="226"/>
      <c r="C30" s="226"/>
      <c r="D30" s="226"/>
      <c r="E30" s="4">
        <f>IF(B25="","",IF(E25&gt;A25,1,0))</f>
        <v>1</v>
      </c>
      <c r="F30" s="4">
        <f>IF(B25="","",IF(E25&gt;A25,1,0))</f>
        <v>1</v>
      </c>
      <c r="G30" s="8">
        <f>IF(B25="","",IF(E25&gt;A25,1,0))</f>
        <v>1</v>
      </c>
      <c r="I30" s="4"/>
      <c r="J30" s="11">
        <f>IF(B31="","",IF(A31&gt;E31,1,0))</f>
        <v>0</v>
      </c>
      <c r="K30" s="11"/>
      <c r="L30" s="17"/>
      <c r="M30" s="11">
        <f>IF(B19="","",IF(E19&gt;A19,1,0))</f>
        <v>0</v>
      </c>
      <c r="N30" s="118"/>
      <c r="O30" s="17"/>
      <c r="P30" s="17"/>
      <c r="Q30" s="17"/>
      <c r="R30" s="99"/>
      <c r="S30" s="99"/>
      <c r="T30" s="99"/>
      <c r="U30" s="99"/>
      <c r="V30" s="99"/>
      <c r="W30" s="62"/>
      <c r="X30" s="62"/>
      <c r="Y30" s="198"/>
      <c r="AG30" s="4">
        <f>IF(AJ25="","",IF(AI25&lt;AM25,1,0))</f>
        <v>0</v>
      </c>
      <c r="AH30" s="4">
        <f>IF(AJ25="","",IF(AI25&lt;AM25,1,0))</f>
        <v>0</v>
      </c>
      <c r="AI30" s="49">
        <f>IF(AJ25="","",IF(AI25&lt;AM25,1,0))</f>
        <v>0</v>
      </c>
      <c r="AJ30" s="245"/>
      <c r="AK30" s="245"/>
      <c r="AL30" s="245"/>
      <c r="AM30" s="225"/>
    </row>
    <row r="31" spans="1:42" ht="9.65" customHeight="1" x14ac:dyDescent="0.2">
      <c r="A31" s="211">
        <f>SUM(B31:B34)</f>
        <v>40</v>
      </c>
      <c r="B31" s="110">
        <v>12</v>
      </c>
      <c r="C31" s="111" t="s">
        <v>1</v>
      </c>
      <c r="D31" s="110">
        <v>14</v>
      </c>
      <c r="E31" s="211">
        <f>SUM(D31:D34)</f>
        <v>42</v>
      </c>
      <c r="F31" s="2"/>
      <c r="H31" s="2"/>
      <c r="I31" s="15"/>
      <c r="J31" s="11">
        <f>IF(B31="","",IF(A31&gt;E31,1,0))</f>
        <v>0</v>
      </c>
      <c r="K31" s="11"/>
      <c r="L31" s="15"/>
      <c r="M31" s="11">
        <f>IF(B19="","",IF(E19&gt;A19,1,0))</f>
        <v>0</v>
      </c>
      <c r="N31" s="50"/>
      <c r="O31" s="15"/>
      <c r="P31" s="15"/>
      <c r="Q31" s="15"/>
      <c r="R31" s="11">
        <f>IF(B47="","",IF(A47&gt;E47,1,0))</f>
        <v>1</v>
      </c>
      <c r="S31" s="246" t="s">
        <v>6</v>
      </c>
      <c r="T31" s="246"/>
      <c r="U31" s="246"/>
      <c r="W31" s="62"/>
      <c r="X31" s="62"/>
      <c r="Y31" s="198"/>
      <c r="AI31" s="211">
        <f>SUM(AJ31:AJ34)</f>
        <v>47</v>
      </c>
      <c r="AJ31" s="110">
        <v>8</v>
      </c>
      <c r="AK31" s="111" t="s">
        <v>1</v>
      </c>
      <c r="AL31" s="110">
        <v>12</v>
      </c>
      <c r="AM31" s="211">
        <f>SUM(AL31:AL34)</f>
        <v>56</v>
      </c>
    </row>
    <row r="32" spans="1:42" ht="9.65" customHeight="1" thickBot="1" x14ac:dyDescent="0.25">
      <c r="A32" s="211"/>
      <c r="B32" s="110">
        <v>8</v>
      </c>
      <c r="C32" s="111" t="s">
        <v>1</v>
      </c>
      <c r="D32" s="110">
        <v>4</v>
      </c>
      <c r="E32" s="211"/>
      <c r="F32" s="2"/>
      <c r="H32" s="2"/>
      <c r="I32" s="8">
        <f>IF(B31="","",IF(A31&gt;E31,1,0))</f>
        <v>0</v>
      </c>
      <c r="J32" s="15">
        <f>IF(I32="","",1)</f>
        <v>1</v>
      </c>
      <c r="K32" s="15"/>
      <c r="L32" s="15">
        <f>IF(I32="","",1)</f>
        <v>1</v>
      </c>
      <c r="M32" s="1" t="s">
        <v>7</v>
      </c>
      <c r="N32" s="75">
        <v>3</v>
      </c>
      <c r="O32" s="158"/>
      <c r="P32" s="159"/>
      <c r="Q32" s="159"/>
      <c r="R32" s="2"/>
      <c r="S32" s="246"/>
      <c r="T32" s="246"/>
      <c r="U32" s="246"/>
      <c r="W32" s="190"/>
      <c r="X32" s="190"/>
      <c r="Y32" s="200"/>
      <c r="Z32" s="1" t="s">
        <v>16</v>
      </c>
      <c r="AA32" s="12">
        <v>4</v>
      </c>
      <c r="AI32" s="211"/>
      <c r="AJ32" s="110">
        <v>15</v>
      </c>
      <c r="AK32" s="111" t="s">
        <v>1</v>
      </c>
      <c r="AL32" s="110">
        <v>11</v>
      </c>
      <c r="AM32" s="211"/>
    </row>
    <row r="33" spans="1:39" ht="9.65" customHeight="1" thickTop="1" x14ac:dyDescent="0.2">
      <c r="A33" s="211"/>
      <c r="B33" s="110">
        <v>9</v>
      </c>
      <c r="C33" s="111" t="s">
        <v>1</v>
      </c>
      <c r="D33" s="110">
        <v>11</v>
      </c>
      <c r="E33" s="211"/>
      <c r="F33" s="2"/>
      <c r="H33" s="2"/>
      <c r="I33" s="8">
        <f>IF(B31="","",IF(E31&gt;A31,1,0))</f>
        <v>1</v>
      </c>
      <c r="J33" s="15"/>
      <c r="K33" s="15"/>
      <c r="L33" s="15"/>
      <c r="M33" s="207">
        <v>0.50694444444444442</v>
      </c>
      <c r="N33" s="208"/>
      <c r="O33" s="15"/>
      <c r="P33" s="15"/>
      <c r="Q33" s="204"/>
      <c r="R33" s="263" t="s">
        <v>110</v>
      </c>
      <c r="S33" s="264"/>
      <c r="T33" s="264"/>
      <c r="U33" s="264"/>
      <c r="V33" s="265"/>
      <c r="Y33" s="148"/>
      <c r="Z33" s="207">
        <v>0.56944444444444442</v>
      </c>
      <c r="AA33" s="211"/>
      <c r="AB33" s="4"/>
      <c r="AC33" s="4"/>
      <c r="AD33" s="4"/>
      <c r="AE33" s="33"/>
      <c r="AI33" s="211"/>
      <c r="AJ33" s="110">
        <v>7</v>
      </c>
      <c r="AK33" s="111" t="s">
        <v>1</v>
      </c>
      <c r="AL33" s="110">
        <v>14</v>
      </c>
      <c r="AM33" s="211"/>
    </row>
    <row r="34" spans="1:39" ht="9.65" customHeight="1" x14ac:dyDescent="0.2">
      <c r="A34" s="211"/>
      <c r="B34" s="110">
        <v>11</v>
      </c>
      <c r="C34" s="111" t="s">
        <v>1</v>
      </c>
      <c r="D34" s="110">
        <v>13</v>
      </c>
      <c r="E34" s="211"/>
      <c r="F34" s="2"/>
      <c r="H34" s="12"/>
      <c r="I34" s="11"/>
      <c r="J34" s="11">
        <f>IF(B31="","",IF(E31&gt;A31,1,0))</f>
        <v>1</v>
      </c>
      <c r="K34" s="11"/>
      <c r="L34" s="4"/>
      <c r="M34" s="4"/>
      <c r="N34" s="136"/>
      <c r="O34" s="4"/>
      <c r="P34" s="4"/>
      <c r="Q34" s="136"/>
      <c r="R34" s="264"/>
      <c r="S34" s="264"/>
      <c r="T34" s="264"/>
      <c r="U34" s="264"/>
      <c r="V34" s="265"/>
      <c r="Y34" s="148"/>
      <c r="AE34" s="33"/>
      <c r="AG34" s="12"/>
      <c r="AH34" s="12"/>
      <c r="AI34" s="211"/>
      <c r="AJ34" s="110">
        <v>17</v>
      </c>
      <c r="AK34" s="111" t="s">
        <v>1</v>
      </c>
      <c r="AL34" s="110">
        <v>19</v>
      </c>
      <c r="AM34" s="211"/>
    </row>
    <row r="35" spans="1:39" ht="9.65" customHeight="1" thickBot="1" x14ac:dyDescent="0.25">
      <c r="A35" s="228">
        <v>6</v>
      </c>
      <c r="B35" s="226" t="s">
        <v>37</v>
      </c>
      <c r="C35" s="226"/>
      <c r="D35" s="226"/>
      <c r="E35" s="4">
        <f>IF(B37="","",IF(A37&gt;E37,1,0))</f>
        <v>0</v>
      </c>
      <c r="F35" s="4">
        <f>IF(B37="","",IF(A37&gt;E37,1,0))</f>
        <v>0</v>
      </c>
      <c r="G35" s="8">
        <f>IF(B37="","",IF(A37&gt;E37,1,0))</f>
        <v>0</v>
      </c>
      <c r="H35" s="84"/>
      <c r="I35" s="86"/>
      <c r="J35" s="11">
        <f>IF(B31="","",IF(E31&gt;A31,1,0))</f>
        <v>1</v>
      </c>
      <c r="K35" s="11"/>
      <c r="L35" s="4"/>
      <c r="M35" s="4"/>
      <c r="N35" s="136"/>
      <c r="O35" s="4"/>
      <c r="P35" s="4"/>
      <c r="Q35" s="136"/>
      <c r="R35" s="264"/>
      <c r="S35" s="264"/>
      <c r="T35" s="264"/>
      <c r="U35" s="264"/>
      <c r="V35" s="265"/>
      <c r="W35" s="2"/>
      <c r="X35" s="2"/>
      <c r="Y35" s="146"/>
      <c r="Z35" s="12"/>
      <c r="AA35" s="12"/>
      <c r="AB35" s="12"/>
      <c r="AC35" s="12"/>
      <c r="AE35" s="152"/>
      <c r="AF35" s="152"/>
      <c r="AG35" s="140">
        <f>IF(AJ37="","",IF(AI37&gt;AM37,1,0))</f>
        <v>1</v>
      </c>
      <c r="AH35" s="140">
        <f>IF(AJ37="","",IF(AI37&gt;AM37,1,0))</f>
        <v>1</v>
      </c>
      <c r="AI35" s="163">
        <f>IF(AJ37="","",IF(AI37&gt;AM37,1,0))</f>
        <v>1</v>
      </c>
      <c r="AJ35" s="226" t="s">
        <v>56</v>
      </c>
      <c r="AK35" s="226"/>
      <c r="AL35" s="226"/>
      <c r="AM35" s="225">
        <v>25</v>
      </c>
    </row>
    <row r="36" spans="1:39" ht="9.65" customHeight="1" thickTop="1" x14ac:dyDescent="0.2">
      <c r="A36" s="228"/>
      <c r="B36" s="226"/>
      <c r="C36" s="226"/>
      <c r="D36" s="226"/>
      <c r="E36" s="38"/>
      <c r="F36" s="38"/>
      <c r="G36" s="45"/>
      <c r="H36" s="11">
        <f>IF(B37="","",IF(A37&gt;E37,1,0))</f>
        <v>0</v>
      </c>
      <c r="I36" s="13"/>
      <c r="J36" s="11">
        <f>IF(B31="","",IF(E31&gt;A31,1,0))</f>
        <v>1</v>
      </c>
      <c r="K36" s="11"/>
      <c r="L36" s="18"/>
      <c r="M36" s="18"/>
      <c r="N36" s="176"/>
      <c r="O36" s="18"/>
      <c r="P36" s="18"/>
      <c r="Q36" s="176"/>
      <c r="R36" s="264"/>
      <c r="S36" s="264"/>
      <c r="T36" s="264"/>
      <c r="U36" s="264"/>
      <c r="V36" s="265"/>
      <c r="W36" s="2"/>
      <c r="X36" s="2"/>
      <c r="Y36" s="146"/>
      <c r="Z36" s="12"/>
      <c r="AA36" s="12"/>
      <c r="AB36" s="12"/>
      <c r="AC36" s="12"/>
      <c r="AD36" s="148"/>
      <c r="AE36" s="12"/>
      <c r="AF36" s="12"/>
      <c r="AJ36" s="226"/>
      <c r="AK36" s="226"/>
      <c r="AL36" s="226"/>
      <c r="AM36" s="225"/>
    </row>
    <row r="37" spans="1:39" ht="9.65" customHeight="1" x14ac:dyDescent="0.2">
      <c r="A37" s="211">
        <f>SUM(B37:B40)</f>
        <v>48</v>
      </c>
      <c r="B37" s="110">
        <v>9</v>
      </c>
      <c r="C37" s="111" t="s">
        <v>1</v>
      </c>
      <c r="D37" s="110">
        <v>16</v>
      </c>
      <c r="E37" s="211">
        <f>SUM(D37:D40)</f>
        <v>68</v>
      </c>
      <c r="F37" s="2"/>
      <c r="H37" s="11">
        <f>IF(B37="","",IF(A37&gt;E37,1,0))</f>
        <v>0</v>
      </c>
      <c r="I37" s="14"/>
      <c r="J37" s="11">
        <f>IF(B31="","",IF(E31&gt;A31,1,0))</f>
        <v>1</v>
      </c>
      <c r="K37" s="11"/>
      <c r="L37" s="19"/>
      <c r="M37" s="21"/>
      <c r="N37" s="177"/>
      <c r="O37" s="21"/>
      <c r="P37" s="21"/>
      <c r="Q37" s="177"/>
      <c r="S37" s="1"/>
      <c r="T37" s="2"/>
      <c r="U37" s="12"/>
      <c r="V37" s="58"/>
      <c r="W37" s="2"/>
      <c r="X37" s="2"/>
      <c r="Y37" s="146"/>
      <c r="AD37" s="148"/>
      <c r="AI37" s="211">
        <f>SUM(AJ37:AJ40)</f>
        <v>77</v>
      </c>
      <c r="AJ37" s="110">
        <v>24</v>
      </c>
      <c r="AK37" s="111" t="s">
        <v>1</v>
      </c>
      <c r="AL37" s="110">
        <v>9</v>
      </c>
      <c r="AM37" s="211">
        <f>SUM(AL37:AL40)</f>
        <v>29</v>
      </c>
    </row>
    <row r="38" spans="1:39" ht="9.65" customHeight="1" thickBot="1" x14ac:dyDescent="0.25">
      <c r="A38" s="211"/>
      <c r="B38" s="110">
        <v>13</v>
      </c>
      <c r="C38" s="111" t="s">
        <v>1</v>
      </c>
      <c r="D38" s="110">
        <v>12</v>
      </c>
      <c r="E38" s="211"/>
      <c r="F38" s="2"/>
      <c r="G38" s="8">
        <f>IF(B37="","",IF(A37&gt;E37,1,0))</f>
        <v>0</v>
      </c>
      <c r="H38" s="1" t="s">
        <v>7</v>
      </c>
      <c r="I38" s="75">
        <v>2</v>
      </c>
      <c r="J38" s="150">
        <f>IF(B31="","",IF(E31&gt;A31,1,0))</f>
        <v>1</v>
      </c>
      <c r="K38" s="133"/>
      <c r="L38" s="151"/>
      <c r="M38" s="21"/>
      <c r="N38" s="177"/>
      <c r="O38" s="21"/>
      <c r="P38" s="21"/>
      <c r="Q38" s="177"/>
      <c r="S38" s="1"/>
      <c r="T38" s="2"/>
      <c r="U38" s="12"/>
      <c r="V38" s="58"/>
      <c r="W38" s="2"/>
      <c r="X38" s="2"/>
      <c r="Y38" s="146"/>
      <c r="AA38" s="31"/>
      <c r="AB38" s="170"/>
      <c r="AC38" s="170"/>
      <c r="AD38" s="149"/>
      <c r="AE38" s="1" t="s">
        <v>5</v>
      </c>
      <c r="AF38" s="12">
        <v>2</v>
      </c>
      <c r="AG38" s="33">
        <f>IF(AJ37="","",IF(AI37&gt;AM37,1,0))</f>
        <v>1</v>
      </c>
      <c r="AI38" s="211"/>
      <c r="AJ38" s="110">
        <v>16</v>
      </c>
      <c r="AK38" s="111" t="s">
        <v>1</v>
      </c>
      <c r="AL38" s="110">
        <v>8</v>
      </c>
      <c r="AM38" s="211"/>
    </row>
    <row r="39" spans="1:39" ht="9.65" customHeight="1" thickTop="1" x14ac:dyDescent="0.2">
      <c r="A39" s="211"/>
      <c r="B39" s="110">
        <v>12</v>
      </c>
      <c r="C39" s="111" t="s">
        <v>1</v>
      </c>
      <c r="D39" s="110">
        <v>18</v>
      </c>
      <c r="E39" s="211"/>
      <c r="F39" s="2"/>
      <c r="G39" s="8">
        <f>IF(B37="","",IF(E37&gt;A37,1,0))</f>
        <v>1</v>
      </c>
      <c r="H39" s="207">
        <v>0.4375</v>
      </c>
      <c r="I39" s="208"/>
      <c r="L39" s="32"/>
      <c r="M39" s="21"/>
      <c r="N39" s="177"/>
      <c r="O39" s="21"/>
      <c r="P39" s="21"/>
      <c r="Q39" s="177"/>
      <c r="S39" s="1"/>
      <c r="T39" s="2"/>
      <c r="U39" s="12"/>
      <c r="V39" s="58"/>
      <c r="W39" s="2"/>
      <c r="X39" s="2"/>
      <c r="Y39" s="146"/>
      <c r="AA39" s="122"/>
      <c r="AB39" s="31"/>
      <c r="AC39" s="31"/>
      <c r="AD39" s="32"/>
      <c r="AE39" s="210">
        <v>0.43055555555555558</v>
      </c>
      <c r="AF39" s="211"/>
      <c r="AG39" s="33">
        <f>IF(AJ37="","",IF(AI37&lt;AM37,1,0))</f>
        <v>0</v>
      </c>
      <c r="AI39" s="211"/>
      <c r="AJ39" s="110">
        <v>18</v>
      </c>
      <c r="AK39" s="111" t="s">
        <v>1</v>
      </c>
      <c r="AL39" s="110">
        <v>5</v>
      </c>
      <c r="AM39" s="211"/>
    </row>
    <row r="40" spans="1:39" ht="9.65" customHeight="1" x14ac:dyDescent="0.2">
      <c r="A40" s="211"/>
      <c r="B40" s="110">
        <v>14</v>
      </c>
      <c r="C40" s="111" t="s">
        <v>1</v>
      </c>
      <c r="D40" s="110">
        <v>22</v>
      </c>
      <c r="E40" s="211"/>
      <c r="F40" s="2"/>
      <c r="H40" s="11">
        <f>IF(B37="","",IF(E37&gt;A37,1,0))</f>
        <v>1</v>
      </c>
      <c r="I40" s="148"/>
      <c r="J40" s="1"/>
      <c r="K40" s="1"/>
      <c r="L40" s="85"/>
      <c r="M40" s="21"/>
      <c r="N40" s="177"/>
      <c r="O40" s="21"/>
      <c r="P40" s="21"/>
      <c r="Q40" s="177"/>
      <c r="S40" s="1"/>
      <c r="T40" s="2"/>
      <c r="U40" s="12"/>
      <c r="V40" s="58"/>
      <c r="W40" s="2"/>
      <c r="X40" s="2"/>
      <c r="Y40" s="146"/>
      <c r="AA40" s="58"/>
      <c r="AD40" s="32"/>
      <c r="AI40" s="211"/>
      <c r="AJ40" s="110">
        <v>19</v>
      </c>
      <c r="AK40" s="111" t="s">
        <v>1</v>
      </c>
      <c r="AL40" s="110">
        <v>7</v>
      </c>
      <c r="AM40" s="211"/>
    </row>
    <row r="41" spans="1:39" ht="9.65" customHeight="1" thickBot="1" x14ac:dyDescent="0.25">
      <c r="A41" s="228">
        <v>7</v>
      </c>
      <c r="B41" s="226" t="s">
        <v>38</v>
      </c>
      <c r="C41" s="226"/>
      <c r="D41" s="226"/>
      <c r="E41" s="130"/>
      <c r="F41" s="131"/>
      <c r="G41" s="132"/>
      <c r="H41" s="133">
        <f>IF(B37="","",IF(E37&gt;A37,1,0))</f>
        <v>1</v>
      </c>
      <c r="I41" s="149"/>
      <c r="J41" s="1"/>
      <c r="K41" s="1"/>
      <c r="L41" s="85"/>
      <c r="M41" s="1"/>
      <c r="N41" s="178">
        <f>IF(B43="","",IF(A43&gt;E43,1,0))</f>
        <v>0</v>
      </c>
      <c r="O41" s="8"/>
      <c r="P41" s="8"/>
      <c r="Q41" s="178"/>
      <c r="S41" s="212" t="s">
        <v>9</v>
      </c>
      <c r="T41" s="213"/>
      <c r="U41" s="213"/>
      <c r="V41" s="66"/>
      <c r="W41" s="1"/>
      <c r="X41" s="1"/>
      <c r="Y41" s="142"/>
      <c r="AA41" s="58"/>
      <c r="AD41" s="32"/>
      <c r="AE41" s="34"/>
      <c r="AF41" s="6"/>
      <c r="AG41" s="6"/>
      <c r="AH41" s="42"/>
      <c r="AI41" s="59"/>
      <c r="AJ41" s="226" t="s">
        <v>57</v>
      </c>
      <c r="AK41" s="226"/>
      <c r="AL41" s="226"/>
      <c r="AM41" s="225">
        <v>26</v>
      </c>
    </row>
    <row r="42" spans="1:39" ht="9.65" customHeight="1" thickTop="1" x14ac:dyDescent="0.2">
      <c r="A42" s="228"/>
      <c r="B42" s="226"/>
      <c r="C42" s="226"/>
      <c r="D42" s="226"/>
      <c r="E42" s="4">
        <f>IF(B37="","",IF(E37&gt;A37,1,0))</f>
        <v>1</v>
      </c>
      <c r="F42" s="4">
        <f>IF(B37="","",IF(E37&gt;A37,1,0))</f>
        <v>1</v>
      </c>
      <c r="G42" s="8">
        <f>IF(B37="","",IF(E37&gt;A37,1,0))</f>
        <v>1</v>
      </c>
      <c r="L42" s="89"/>
      <c r="M42" s="22"/>
      <c r="N42" s="178">
        <f>IF(B43="","",IF(E43&gt;A43,1,0))</f>
        <v>1</v>
      </c>
      <c r="O42" s="8"/>
      <c r="P42" s="8"/>
      <c r="Q42" s="178"/>
      <c r="R42" s="11">
        <f>IF(B31="","",IF(E31&gt;A31,1,0))</f>
        <v>1</v>
      </c>
      <c r="S42" s="213"/>
      <c r="T42" s="213"/>
      <c r="U42" s="213"/>
      <c r="V42" s="66"/>
      <c r="Y42" s="148"/>
      <c r="AA42" s="58"/>
      <c r="AG42" s="4">
        <f>IF(AJ37="","",IF(AI37&lt;AM37,1,0))</f>
        <v>0</v>
      </c>
      <c r="AH42" s="4">
        <f>IF(AJ37="","",IF(AI37&lt;AM37,1,0))</f>
        <v>0</v>
      </c>
      <c r="AI42" s="49">
        <f>IF(AJ37="","",IF(AI37&lt;AM37,1,0))</f>
        <v>0</v>
      </c>
      <c r="AJ42" s="226"/>
      <c r="AK42" s="226"/>
      <c r="AL42" s="226"/>
      <c r="AM42" s="225"/>
    </row>
    <row r="43" spans="1:39" ht="9.65" customHeight="1" x14ac:dyDescent="0.2">
      <c r="A43" s="211">
        <f>SUM(B43:B46)</f>
        <v>44</v>
      </c>
      <c r="B43" s="110">
        <v>7</v>
      </c>
      <c r="C43" s="111" t="s">
        <v>1</v>
      </c>
      <c r="D43" s="110">
        <v>11</v>
      </c>
      <c r="E43" s="211">
        <f>SUM(D43:D46)</f>
        <v>54</v>
      </c>
      <c r="F43" s="2"/>
      <c r="L43" s="90"/>
      <c r="M43" s="19"/>
      <c r="N43" s="179"/>
      <c r="O43" s="19"/>
      <c r="P43" s="19"/>
      <c r="Q43" s="179"/>
      <c r="R43" s="247" t="s">
        <v>109</v>
      </c>
      <c r="S43" s="248"/>
      <c r="T43" s="248"/>
      <c r="U43" s="248"/>
      <c r="V43" s="249"/>
      <c r="Y43" s="148"/>
      <c r="Z43" s="21"/>
      <c r="AA43" s="77"/>
      <c r="AI43" s="211">
        <f>SUM(AJ43:AJ46)</f>
        <v>42</v>
      </c>
      <c r="AJ43" s="110">
        <v>9</v>
      </c>
      <c r="AK43" s="111" t="s">
        <v>1</v>
      </c>
      <c r="AL43" s="110">
        <v>12</v>
      </c>
      <c r="AM43" s="211">
        <f>SUM(AL43:AL46)</f>
        <v>58</v>
      </c>
    </row>
    <row r="44" spans="1:39" ht="9.65" customHeight="1" thickBot="1" x14ac:dyDescent="0.25">
      <c r="A44" s="211"/>
      <c r="B44" s="110">
        <v>11</v>
      </c>
      <c r="C44" s="111" t="s">
        <v>1</v>
      </c>
      <c r="D44" s="110">
        <v>19</v>
      </c>
      <c r="E44" s="211"/>
      <c r="F44" s="2"/>
      <c r="K44" s="1" t="s">
        <v>20</v>
      </c>
      <c r="L44" s="75">
        <v>1</v>
      </c>
      <c r="M44" s="174"/>
      <c r="N44" s="180"/>
      <c r="O44" s="19"/>
      <c r="P44" s="19"/>
      <c r="Q44" s="179"/>
      <c r="R44" s="248"/>
      <c r="S44" s="248"/>
      <c r="T44" s="248"/>
      <c r="U44" s="248"/>
      <c r="V44" s="249"/>
      <c r="W44" s="1"/>
      <c r="X44" s="1"/>
      <c r="Y44" s="142"/>
      <c r="Z44" s="199"/>
      <c r="AA44" s="188"/>
      <c r="AB44" s="63"/>
      <c r="AC44" s="63"/>
      <c r="AD44" s="63"/>
      <c r="AI44" s="211"/>
      <c r="AJ44" s="110">
        <v>7</v>
      </c>
      <c r="AK44" s="111" t="s">
        <v>1</v>
      </c>
      <c r="AL44" s="110">
        <v>18</v>
      </c>
      <c r="AM44" s="211"/>
    </row>
    <row r="45" spans="1:39" ht="9.65" customHeight="1" thickTop="1" x14ac:dyDescent="0.2">
      <c r="A45" s="211"/>
      <c r="B45" s="110">
        <v>10</v>
      </c>
      <c r="C45" s="111" t="s">
        <v>1</v>
      </c>
      <c r="D45" s="110">
        <v>13</v>
      </c>
      <c r="E45" s="211"/>
      <c r="F45" s="2"/>
      <c r="K45" s="207">
        <v>0.375</v>
      </c>
      <c r="L45" s="208"/>
      <c r="M45" s="4"/>
      <c r="N45" s="4"/>
      <c r="O45" s="4"/>
      <c r="P45" s="4"/>
      <c r="Q45" s="136"/>
      <c r="R45" s="248"/>
      <c r="S45" s="248"/>
      <c r="T45" s="248"/>
      <c r="U45" s="248"/>
      <c r="V45" s="249"/>
      <c r="W45" s="1"/>
      <c r="X45" s="1"/>
      <c r="Y45" s="1"/>
      <c r="Z45" s="21"/>
      <c r="AA45" s="177"/>
      <c r="AB45" s="1" t="s">
        <v>19</v>
      </c>
      <c r="AC45" s="12">
        <v>1</v>
      </c>
      <c r="AD45" s="63"/>
      <c r="AI45" s="211"/>
      <c r="AJ45" s="110">
        <v>9</v>
      </c>
      <c r="AK45" s="111" t="s">
        <v>1</v>
      </c>
      <c r="AL45" s="110">
        <v>18</v>
      </c>
      <c r="AM45" s="211"/>
    </row>
    <row r="46" spans="1:39" ht="9.65" customHeight="1" x14ac:dyDescent="0.2">
      <c r="A46" s="211"/>
      <c r="B46" s="110">
        <v>16</v>
      </c>
      <c r="C46" s="111" t="s">
        <v>1</v>
      </c>
      <c r="D46" s="110">
        <v>11</v>
      </c>
      <c r="E46" s="211"/>
      <c r="F46" s="2"/>
      <c r="H46" s="12"/>
      <c r="I46" s="12"/>
      <c r="J46" s="12"/>
      <c r="K46" s="12"/>
      <c r="L46" s="148"/>
      <c r="M46" s="4"/>
      <c r="N46" s="4"/>
      <c r="O46" s="4"/>
      <c r="P46" s="4"/>
      <c r="Q46" s="136"/>
      <c r="R46" s="248"/>
      <c r="S46" s="248"/>
      <c r="T46" s="248"/>
      <c r="U46" s="248"/>
      <c r="V46" s="249"/>
      <c r="Z46" s="21"/>
      <c r="AA46" s="177"/>
      <c r="AB46" s="207">
        <v>0.4513888888888889</v>
      </c>
      <c r="AC46" s="211"/>
      <c r="AI46" s="211"/>
      <c r="AJ46" s="110">
        <v>17</v>
      </c>
      <c r="AK46" s="111" t="s">
        <v>1</v>
      </c>
      <c r="AL46" s="110">
        <v>10</v>
      </c>
      <c r="AM46" s="211"/>
    </row>
    <row r="47" spans="1:39" ht="9.65" customHeight="1" thickBot="1" x14ac:dyDescent="0.25">
      <c r="A47" s="228">
        <v>8</v>
      </c>
      <c r="B47" s="232" t="s">
        <v>39</v>
      </c>
      <c r="C47" s="233"/>
      <c r="D47" s="233"/>
      <c r="E47" s="139">
        <f>IF(B49="","",IF(A49&gt;E49,1,0))</f>
        <v>1</v>
      </c>
      <c r="F47" s="134">
        <f>IF(B49="","",IF(A49&gt;E49,1,0))</f>
        <v>1</v>
      </c>
      <c r="G47" s="140">
        <f>IF(B49="","",IF(A49&gt;E49,1,0))</f>
        <v>1</v>
      </c>
      <c r="H47" s="152"/>
      <c r="I47" s="152"/>
      <c r="J47" s="12"/>
      <c r="K47" s="12"/>
      <c r="L47" s="148"/>
      <c r="M47" s="4"/>
      <c r="N47" s="4"/>
      <c r="O47" s="4"/>
      <c r="P47" s="4"/>
      <c r="Q47" s="136"/>
      <c r="V47" s="58"/>
      <c r="AA47" s="148"/>
      <c r="AG47" s="140"/>
      <c r="AH47" s="140" t="str">
        <f>IF($AJ49="","",IF($AI49&gt;$AM49,1,0))</f>
        <v/>
      </c>
      <c r="AI47" s="163" t="str">
        <f>IF($AJ49="","",IF($AI49&gt;$AM49,1,0))</f>
        <v/>
      </c>
      <c r="AJ47" s="226" t="s">
        <v>58</v>
      </c>
      <c r="AK47" s="226"/>
      <c r="AL47" s="226"/>
      <c r="AM47" s="225">
        <v>27</v>
      </c>
    </row>
    <row r="48" spans="1:39" ht="9.65" customHeight="1" thickTop="1" x14ac:dyDescent="0.2">
      <c r="A48" s="228"/>
      <c r="B48" s="233"/>
      <c r="C48" s="233"/>
      <c r="D48" s="233"/>
      <c r="H48" s="11">
        <f>IF(B49="","",IF(A49&gt;E49,1,0))</f>
        <v>1</v>
      </c>
      <c r="I48" s="153"/>
      <c r="L48" s="148"/>
      <c r="M48" s="4"/>
      <c r="N48" s="4"/>
      <c r="O48" s="4"/>
      <c r="P48" s="4"/>
      <c r="Q48" s="136"/>
      <c r="V48" s="58"/>
      <c r="AA48" s="148"/>
      <c r="AF48" s="148"/>
      <c r="AJ48" s="226"/>
      <c r="AK48" s="226"/>
      <c r="AL48" s="226"/>
      <c r="AM48" s="225"/>
    </row>
    <row r="49" spans="1:39" ht="9.65" customHeight="1" x14ac:dyDescent="0.2">
      <c r="A49" s="211">
        <f>SUM(B49:B52)</f>
        <v>69</v>
      </c>
      <c r="B49" s="110">
        <v>24</v>
      </c>
      <c r="C49" s="111" t="s">
        <v>1</v>
      </c>
      <c r="D49" s="110">
        <v>4</v>
      </c>
      <c r="E49" s="211">
        <f>SUM(D49:D52)</f>
        <v>41</v>
      </c>
      <c r="F49" s="2"/>
      <c r="H49" s="11">
        <f>IF(B49="","",IF(A49&gt;E49,1,0))</f>
        <v>1</v>
      </c>
      <c r="I49" s="148"/>
      <c r="L49" s="148"/>
      <c r="M49" s="4"/>
      <c r="N49" s="4"/>
      <c r="O49" s="4"/>
      <c r="P49" s="4"/>
      <c r="Q49" s="136"/>
      <c r="R49" s="211"/>
      <c r="V49" s="227"/>
      <c r="AA49" s="148"/>
      <c r="AF49" s="148"/>
      <c r="AI49" s="211">
        <v>20</v>
      </c>
      <c r="AJ49" s="110"/>
      <c r="AK49" s="111" t="s">
        <v>1</v>
      </c>
      <c r="AL49" s="110"/>
      <c r="AM49" s="211">
        <f>SUM(AL49:AL52)</f>
        <v>0</v>
      </c>
    </row>
    <row r="50" spans="1:39" ht="9.65" customHeight="1" thickBot="1" x14ac:dyDescent="0.25">
      <c r="A50" s="211"/>
      <c r="B50" s="110">
        <v>15</v>
      </c>
      <c r="C50" s="111" t="s">
        <v>1</v>
      </c>
      <c r="D50" s="110">
        <v>6</v>
      </c>
      <c r="E50" s="211"/>
      <c r="F50" s="2"/>
      <c r="G50" s="8">
        <f>IF(B49="","",IF(A49&gt;E49,1,0))</f>
        <v>1</v>
      </c>
      <c r="H50" s="1" t="s">
        <v>20</v>
      </c>
      <c r="I50" s="137">
        <v>2</v>
      </c>
      <c r="J50" s="154"/>
      <c r="K50" s="131"/>
      <c r="L50" s="149"/>
      <c r="M50" s="4"/>
      <c r="N50" s="4"/>
      <c r="O50" s="4"/>
      <c r="P50" s="4"/>
      <c r="Q50" s="136"/>
      <c r="R50" s="211"/>
      <c r="S50" s="25"/>
      <c r="T50" s="25"/>
      <c r="U50" s="25"/>
      <c r="V50" s="227"/>
      <c r="AA50" s="148"/>
      <c r="AE50" s="131"/>
      <c r="AF50" s="149"/>
      <c r="AG50" s="1" t="s">
        <v>5</v>
      </c>
      <c r="AH50" s="12">
        <v>1</v>
      </c>
      <c r="AI50" s="211"/>
      <c r="AJ50" s="110"/>
      <c r="AK50" s="111" t="s">
        <v>1</v>
      </c>
      <c r="AL50" s="110"/>
      <c r="AM50" s="211"/>
    </row>
    <row r="51" spans="1:39" ht="9.65" customHeight="1" thickTop="1" x14ac:dyDescent="0.2">
      <c r="A51" s="211"/>
      <c r="B51" s="110">
        <v>9</v>
      </c>
      <c r="C51" s="111" t="s">
        <v>1</v>
      </c>
      <c r="D51" s="110">
        <v>16</v>
      </c>
      <c r="E51" s="211"/>
      <c r="F51" s="2"/>
      <c r="G51" s="8">
        <f>IF(B49="","",IF(E49&gt;A49,1,0))</f>
        <v>0</v>
      </c>
      <c r="H51" s="207">
        <v>0.4375</v>
      </c>
      <c r="I51" s="227"/>
      <c r="J51" s="11" t="str">
        <f>IF(B55="","",IF(A55&gt;E55,1,0))</f>
        <v/>
      </c>
      <c r="K51" s="11"/>
      <c r="L51" s="4"/>
      <c r="M51" s="4"/>
      <c r="N51" s="4"/>
      <c r="O51" s="4"/>
      <c r="P51" s="4"/>
      <c r="Q51" s="136"/>
      <c r="R51" s="211"/>
      <c r="S51" s="1"/>
      <c r="T51" s="2"/>
      <c r="U51" s="12"/>
      <c r="V51" s="227"/>
      <c r="AA51" s="148"/>
      <c r="AD51" s="32"/>
      <c r="AE51" s="4"/>
      <c r="AF51" s="49"/>
      <c r="AG51" s="207">
        <v>0.375</v>
      </c>
      <c r="AH51" s="211"/>
      <c r="AI51" s="211"/>
      <c r="AJ51" s="110"/>
      <c r="AK51" s="111" t="s">
        <v>1</v>
      </c>
      <c r="AL51" s="110"/>
      <c r="AM51" s="211"/>
    </row>
    <row r="52" spans="1:39" ht="9.65" customHeight="1" x14ac:dyDescent="0.2">
      <c r="A52" s="211"/>
      <c r="B52" s="110">
        <v>21</v>
      </c>
      <c r="C52" s="111" t="s">
        <v>1</v>
      </c>
      <c r="D52" s="110">
        <v>15</v>
      </c>
      <c r="E52" s="211"/>
      <c r="F52" s="2"/>
      <c r="H52" s="11">
        <f>IF(B49="","",IF(E49&gt;A49,1,0))</f>
        <v>0</v>
      </c>
      <c r="I52" s="49"/>
      <c r="J52" s="11" t="str">
        <f>IF(B55="","",IF(A55&gt;E55,1,0))</f>
        <v/>
      </c>
      <c r="K52" s="11"/>
      <c r="L52" s="11"/>
      <c r="M52" s="11"/>
      <c r="N52" s="4"/>
      <c r="O52" s="4"/>
      <c r="P52" s="4"/>
      <c r="Q52" s="136"/>
      <c r="R52" s="211"/>
      <c r="S52" s="1"/>
      <c r="T52" s="2"/>
      <c r="U52" s="12"/>
      <c r="V52" s="227"/>
      <c r="AA52" s="148"/>
      <c r="AD52" s="32"/>
      <c r="AF52" s="58"/>
      <c r="AG52" s="33"/>
      <c r="AI52" s="211"/>
      <c r="AJ52" s="110"/>
      <c r="AK52" s="111" t="s">
        <v>1</v>
      </c>
      <c r="AL52" s="110"/>
      <c r="AM52" s="211"/>
    </row>
    <row r="53" spans="1:39" ht="9.65" customHeight="1" x14ac:dyDescent="0.2">
      <c r="A53" s="228">
        <v>9</v>
      </c>
      <c r="B53" s="226" t="s">
        <v>40</v>
      </c>
      <c r="C53" s="226"/>
      <c r="D53" s="226"/>
      <c r="E53" s="55"/>
      <c r="F53" s="42"/>
      <c r="G53" s="43"/>
      <c r="H53" s="46">
        <f>IF(B49="","",IF(E49&gt;A49,1,0))</f>
        <v>0</v>
      </c>
      <c r="I53" s="53"/>
      <c r="J53" s="11" t="str">
        <f>IF(B55="","",IF(A55&gt;E55,1,0))</f>
        <v/>
      </c>
      <c r="K53" s="11"/>
      <c r="L53" s="11"/>
      <c r="M53" s="11"/>
      <c r="N53" s="11"/>
      <c r="O53" s="11"/>
      <c r="P53" s="11"/>
      <c r="Q53" s="157"/>
      <c r="R53" s="211"/>
      <c r="S53" s="1"/>
      <c r="T53" s="2"/>
      <c r="U53" s="12"/>
      <c r="V53" s="227"/>
      <c r="W53" s="1"/>
      <c r="X53" s="1"/>
      <c r="Y53" s="1"/>
      <c r="AA53" s="148"/>
      <c r="AD53" s="32"/>
      <c r="AF53" s="58"/>
      <c r="AG53" s="42"/>
      <c r="AH53" s="42"/>
      <c r="AI53" s="59"/>
      <c r="AJ53" s="226" t="s">
        <v>59</v>
      </c>
      <c r="AK53" s="226"/>
      <c r="AL53" s="226"/>
      <c r="AM53" s="225">
        <v>28</v>
      </c>
    </row>
    <row r="54" spans="1:39" ht="9.65" customHeight="1" x14ac:dyDescent="0.2">
      <c r="A54" s="228"/>
      <c r="B54" s="226"/>
      <c r="C54" s="226"/>
      <c r="D54" s="226"/>
      <c r="E54" s="4">
        <f>IF(B49="","",IF(E49&gt;A49,1,0))</f>
        <v>0</v>
      </c>
      <c r="F54" s="4">
        <f>IF(B49="","",IF(E49&gt;A49,1,0))</f>
        <v>0</v>
      </c>
      <c r="G54" s="8">
        <f>IF(B49="","",IF(E49&gt;A49,1,0))</f>
        <v>0</v>
      </c>
      <c r="I54" s="4"/>
      <c r="J54" s="11" t="str">
        <f>IF(B55="","",IF(A55&gt;E55,1,0))</f>
        <v/>
      </c>
      <c r="K54" s="11"/>
      <c r="L54" s="4"/>
      <c r="M54" s="4"/>
      <c r="N54" s="4"/>
      <c r="O54" s="4"/>
      <c r="P54" s="4"/>
      <c r="Q54" s="136"/>
      <c r="R54" s="211"/>
      <c r="S54" s="1"/>
      <c r="T54" s="2"/>
      <c r="U54" s="12"/>
      <c r="V54" s="227"/>
      <c r="W54" s="1"/>
      <c r="X54" s="1"/>
      <c r="Y54" s="1"/>
      <c r="AA54" s="148"/>
      <c r="AD54" s="32"/>
      <c r="AG54" s="4"/>
      <c r="AH54" s="4" t="str">
        <f>IF($AJ49="","",IF($AI49&lt;$AM49,1,0))</f>
        <v/>
      </c>
      <c r="AI54" s="49" t="str">
        <f>IF($AJ49="","",IF($AI49&lt;$AM49,1,0))</f>
        <v/>
      </c>
      <c r="AJ54" s="226"/>
      <c r="AK54" s="226"/>
      <c r="AL54" s="226"/>
      <c r="AM54" s="225"/>
    </row>
    <row r="55" spans="1:39" ht="9.65" customHeight="1" x14ac:dyDescent="0.2">
      <c r="A55" s="211"/>
      <c r="B55" s="1"/>
      <c r="C55" s="2"/>
      <c r="D55" s="2"/>
      <c r="E55" s="211"/>
      <c r="F55" s="2"/>
      <c r="I55" s="4"/>
      <c r="J55" s="11" t="str">
        <f>IF(B55="","",IF(A55&gt;E55,1,0))</f>
        <v/>
      </c>
      <c r="K55" s="11"/>
      <c r="L55" s="4"/>
      <c r="M55" s="4"/>
      <c r="N55" s="4"/>
      <c r="O55" s="4"/>
      <c r="P55" s="4"/>
      <c r="Q55" s="136"/>
      <c r="R55" s="215" t="s">
        <v>109</v>
      </c>
      <c r="S55" s="216"/>
      <c r="T55" s="97"/>
      <c r="U55" s="218" t="s">
        <v>110</v>
      </c>
      <c r="V55" s="219"/>
      <c r="W55" s="80"/>
      <c r="X55" s="80"/>
      <c r="Y55" s="80"/>
      <c r="AA55" s="148"/>
      <c r="AD55" s="32"/>
      <c r="AI55" s="211">
        <f>SUM(AJ55:AJ58)</f>
        <v>21</v>
      </c>
      <c r="AJ55" s="110">
        <v>0</v>
      </c>
      <c r="AK55" s="111" t="s">
        <v>1</v>
      </c>
      <c r="AL55" s="110">
        <v>26</v>
      </c>
      <c r="AM55" s="211">
        <f>SUM(AL55:AL58)</f>
        <v>85</v>
      </c>
    </row>
    <row r="56" spans="1:39" ht="9.65" customHeight="1" thickBot="1" x14ac:dyDescent="0.25">
      <c r="A56" s="211"/>
      <c r="B56" s="1"/>
      <c r="C56" s="2"/>
      <c r="D56" s="2"/>
      <c r="E56" s="211"/>
      <c r="F56" s="2"/>
      <c r="I56" s="4" t="str">
        <f>IF(B55="","",IF(A55&gt;E55,1,0))</f>
        <v/>
      </c>
      <c r="J56" s="4" t="str">
        <f>IF(I56="","",1)</f>
        <v/>
      </c>
      <c r="K56" s="4"/>
      <c r="L56" s="4" t="str">
        <f>IF(I56="","",1)</f>
        <v/>
      </c>
      <c r="M56" s="4"/>
      <c r="N56" s="4"/>
      <c r="O56" s="4"/>
      <c r="P56" s="4"/>
      <c r="Q56" s="136"/>
      <c r="R56" s="217"/>
      <c r="S56" s="216"/>
      <c r="T56" s="97"/>
      <c r="U56" s="220"/>
      <c r="V56" s="219"/>
      <c r="W56" s="80"/>
      <c r="X56" s="80"/>
      <c r="Y56" s="80"/>
      <c r="AA56" s="148"/>
      <c r="AB56" s="131"/>
      <c r="AC56" s="131"/>
      <c r="AD56" s="147"/>
      <c r="AE56" s="78" t="s">
        <v>5</v>
      </c>
      <c r="AF56" s="12">
        <v>3</v>
      </c>
      <c r="AI56" s="211"/>
      <c r="AJ56" s="110">
        <v>7</v>
      </c>
      <c r="AK56" s="111" t="s">
        <v>1</v>
      </c>
      <c r="AL56" s="110">
        <v>28</v>
      </c>
      <c r="AM56" s="211"/>
    </row>
    <row r="57" spans="1:39" ht="9.65" customHeight="1" thickTop="1" x14ac:dyDescent="0.2">
      <c r="A57" s="211"/>
      <c r="B57" s="1"/>
      <c r="C57" s="2"/>
      <c r="D57" s="2"/>
      <c r="E57" s="211"/>
      <c r="F57" s="2"/>
      <c r="I57" s="4" t="str">
        <f>IF(B55="","",IF(E55&gt;A55,1,0))</f>
        <v/>
      </c>
      <c r="J57" s="4"/>
      <c r="K57" s="4"/>
      <c r="L57" s="4"/>
      <c r="M57" s="11">
        <f>IF(B67="","",IF(A67&gt;E67,1,0))</f>
        <v>1</v>
      </c>
      <c r="N57" s="4"/>
      <c r="O57" s="4"/>
      <c r="P57" s="4"/>
      <c r="Q57" s="136"/>
      <c r="R57" s="211">
        <f>SUM(S57:S60)</f>
        <v>43</v>
      </c>
      <c r="S57" s="110">
        <v>3</v>
      </c>
      <c r="T57" s="111" t="s">
        <v>1</v>
      </c>
      <c r="U57" s="110">
        <v>19</v>
      </c>
      <c r="V57" s="227">
        <f>SUM(U57:U60)</f>
        <v>71</v>
      </c>
      <c r="W57" s="80"/>
      <c r="X57" s="80"/>
      <c r="Y57" s="80"/>
      <c r="AB57" s="4"/>
      <c r="AC57" s="4"/>
      <c r="AD57" s="136"/>
      <c r="AE57" s="207">
        <v>0.5</v>
      </c>
      <c r="AF57" s="211"/>
      <c r="AI57" s="211"/>
      <c r="AJ57" s="110">
        <v>6</v>
      </c>
      <c r="AK57" s="111" t="s">
        <v>1</v>
      </c>
      <c r="AL57" s="110">
        <v>18</v>
      </c>
      <c r="AM57" s="211"/>
    </row>
    <row r="58" spans="1:39" ht="9.65" customHeight="1" x14ac:dyDescent="0.2">
      <c r="A58" s="211"/>
      <c r="B58" s="1"/>
      <c r="C58" s="2"/>
      <c r="D58" s="2"/>
      <c r="E58" s="211"/>
      <c r="F58" s="2"/>
      <c r="H58" s="12"/>
      <c r="I58" s="11"/>
      <c r="J58" s="11" t="str">
        <f>IF(B55="","",IF(E55&gt;A55,1,0))</f>
        <v/>
      </c>
      <c r="K58" s="11"/>
      <c r="L58" s="4"/>
      <c r="M58" s="11">
        <f>IF(B67="","",IF(A67&gt;E67,1,0))</f>
        <v>1</v>
      </c>
      <c r="N58" s="4"/>
      <c r="O58" s="4"/>
      <c r="P58" s="4"/>
      <c r="Q58" s="136"/>
      <c r="R58" s="211"/>
      <c r="S58" s="110">
        <v>20</v>
      </c>
      <c r="T58" s="111" t="s">
        <v>1</v>
      </c>
      <c r="U58" s="110">
        <v>19</v>
      </c>
      <c r="V58" s="227"/>
      <c r="W58" s="80"/>
      <c r="X58" s="80"/>
      <c r="Y58" s="80"/>
      <c r="AD58" s="148"/>
      <c r="AG58" s="12"/>
      <c r="AH58" s="12"/>
      <c r="AI58" s="211"/>
      <c r="AJ58" s="110">
        <v>8</v>
      </c>
      <c r="AK58" s="111" t="s">
        <v>1</v>
      </c>
      <c r="AL58" s="110">
        <v>13</v>
      </c>
      <c r="AM58" s="211"/>
    </row>
    <row r="59" spans="1:39" ht="9.65" customHeight="1" thickBot="1" x14ac:dyDescent="0.25">
      <c r="A59" s="228"/>
      <c r="B59" s="250"/>
      <c r="C59" s="250"/>
      <c r="D59" s="250"/>
      <c r="E59" s="4">
        <f>IF(B61="","",IF(A61&gt;E61,1,0))</f>
        <v>1</v>
      </c>
      <c r="F59" s="4">
        <f>IF(B61="","",IF(A61&gt;E61,1,0))</f>
        <v>1</v>
      </c>
      <c r="G59" s="8">
        <f>IF(B61="","",IF(A61&gt;E61,1,0))</f>
        <v>1</v>
      </c>
      <c r="H59" s="12"/>
      <c r="I59" s="11"/>
      <c r="J59" s="11" t="str">
        <f>IF(B55="","",IF(E55&gt;A55,1,0))</f>
        <v/>
      </c>
      <c r="K59" s="11"/>
      <c r="L59" s="4"/>
      <c r="M59" s="11">
        <f>IF(B67="","",IF(A67&gt;E67,1,0))</f>
        <v>1</v>
      </c>
      <c r="N59" s="4"/>
      <c r="O59" s="4"/>
      <c r="P59" s="4"/>
      <c r="Q59" s="136"/>
      <c r="R59" s="211"/>
      <c r="S59" s="110">
        <v>12</v>
      </c>
      <c r="T59" s="111" t="s">
        <v>1</v>
      </c>
      <c r="U59" s="110">
        <v>16</v>
      </c>
      <c r="V59" s="227"/>
      <c r="Z59" s="12"/>
      <c r="AB59" s="12"/>
      <c r="AC59" s="12"/>
      <c r="AD59" s="148"/>
      <c r="AE59" s="152"/>
      <c r="AF59" s="152"/>
      <c r="AG59" s="140"/>
      <c r="AH59" s="140">
        <f>IF($AJ61="","",IF($AI61&gt;$AM61,1,0))</f>
        <v>0</v>
      </c>
      <c r="AI59" s="163">
        <f>IF($AJ61="","",IF($AI61&gt;$AM61,1,0))</f>
        <v>0</v>
      </c>
      <c r="AJ59" s="226" t="s">
        <v>60</v>
      </c>
      <c r="AK59" s="251"/>
      <c r="AL59" s="251"/>
      <c r="AM59" s="225">
        <v>29</v>
      </c>
    </row>
    <row r="60" spans="1:39" ht="9.65" customHeight="1" thickTop="1" x14ac:dyDescent="0.2">
      <c r="A60" s="228"/>
      <c r="B60" s="250"/>
      <c r="C60" s="250"/>
      <c r="D60" s="250"/>
      <c r="H60" s="11">
        <f>IF(B61="","",IF(A61&gt;E61,1,0))</f>
        <v>1</v>
      </c>
      <c r="I60" s="4"/>
      <c r="J60" s="11" t="str">
        <f>IF(B55="","",IF(E55&gt;A55,1,0))</f>
        <v/>
      </c>
      <c r="K60" s="11"/>
      <c r="L60" s="4"/>
      <c r="M60" s="11">
        <f>IF(B67="","",IF(A67&gt;E67,1,0))</f>
        <v>1</v>
      </c>
      <c r="N60" s="4"/>
      <c r="O60" s="4"/>
      <c r="P60" s="4"/>
      <c r="Q60" s="136"/>
      <c r="R60" s="211"/>
      <c r="S60" s="110">
        <v>8</v>
      </c>
      <c r="T60" s="111" t="s">
        <v>1</v>
      </c>
      <c r="U60" s="110">
        <v>17</v>
      </c>
      <c r="V60" s="227"/>
      <c r="Z60" s="12"/>
      <c r="AB60" s="12"/>
      <c r="AC60" s="12"/>
      <c r="AE60" s="12"/>
      <c r="AF60" s="12"/>
      <c r="AJ60" s="251"/>
      <c r="AK60" s="251"/>
      <c r="AL60" s="251"/>
      <c r="AM60" s="225"/>
    </row>
    <row r="61" spans="1:39" ht="9.65" customHeight="1" x14ac:dyDescent="0.2">
      <c r="A61" s="211">
        <f>SUM(B61:B64)</f>
        <v>46</v>
      </c>
      <c r="B61" s="110">
        <v>13</v>
      </c>
      <c r="C61" s="111" t="s">
        <v>1</v>
      </c>
      <c r="D61" s="110">
        <v>2</v>
      </c>
      <c r="E61" s="211">
        <f>SUM(D61:D64)</f>
        <v>32</v>
      </c>
      <c r="F61" s="2"/>
      <c r="H61" s="11">
        <f>IF(B61="","",IF(A61&gt;E61,1,0))</f>
        <v>1</v>
      </c>
      <c r="I61" s="4"/>
      <c r="J61" s="11" t="str">
        <f>IF(B55="","",IF(E55&gt;A55,1,0))</f>
        <v/>
      </c>
      <c r="K61" s="11"/>
      <c r="L61" s="4"/>
      <c r="M61" s="11">
        <f>IF(B67="","",IF(A67&gt;E67,1,0))</f>
        <v>1</v>
      </c>
      <c r="N61" s="4"/>
      <c r="O61" s="4"/>
      <c r="P61" s="4"/>
      <c r="Q61" s="136"/>
      <c r="R61" s="11">
        <f>IF(B43="","",IF(E43&gt;A43,1,0))</f>
        <v>1</v>
      </c>
      <c r="S61" s="1"/>
      <c r="T61" s="2"/>
      <c r="U61" s="28"/>
      <c r="V61" s="66"/>
      <c r="W61" s="1"/>
      <c r="X61" s="1"/>
      <c r="Y61" s="1"/>
      <c r="AI61" s="211">
        <f>SUM(AJ61:AJ64)</f>
        <v>44</v>
      </c>
      <c r="AJ61" s="110">
        <v>9</v>
      </c>
      <c r="AK61" s="111" t="s">
        <v>1</v>
      </c>
      <c r="AL61" s="110">
        <v>19</v>
      </c>
      <c r="AM61" s="211">
        <f>SUM(AL61:AL64)</f>
        <v>67</v>
      </c>
    </row>
    <row r="62" spans="1:39" ht="9.65" customHeight="1" thickBot="1" x14ac:dyDescent="0.25">
      <c r="A62" s="211"/>
      <c r="B62" s="110">
        <v>13</v>
      </c>
      <c r="C62" s="111" t="s">
        <v>1</v>
      </c>
      <c r="D62" s="110">
        <v>10</v>
      </c>
      <c r="E62" s="211"/>
      <c r="F62" s="2"/>
      <c r="G62" s="8">
        <f>IF(B61="","",IF(A61&gt;E61,1,0))</f>
        <v>1</v>
      </c>
      <c r="H62" s="11">
        <f>IF(G63="","",1)</f>
        <v>1</v>
      </c>
      <c r="I62" s="4">
        <f>IF(G63="","",1)</f>
        <v>1</v>
      </c>
      <c r="J62" s="11" t="str">
        <f>IF(B55="","",IF(E55&gt;A55,1,0))</f>
        <v/>
      </c>
      <c r="K62" s="11"/>
      <c r="L62" s="4"/>
      <c r="M62" s="11">
        <f>IF(B67="","",IF(A67&gt;E67,1,0))</f>
        <v>1</v>
      </c>
      <c r="N62" s="4"/>
      <c r="O62" s="4"/>
      <c r="P62" s="1" t="s">
        <v>17</v>
      </c>
      <c r="Q62" s="137">
        <v>2</v>
      </c>
      <c r="R62" s="11">
        <f>IF(B43="","",IF(E43&gt;A43,1,0))</f>
        <v>1</v>
      </c>
      <c r="S62" s="1"/>
      <c r="T62" s="205"/>
      <c r="U62" s="1"/>
      <c r="V62" s="66"/>
      <c r="W62" s="1" t="s">
        <v>104</v>
      </c>
      <c r="X62" s="12">
        <v>2</v>
      </c>
      <c r="Y62" s="1"/>
      <c r="AG62" s="33"/>
      <c r="AI62" s="211"/>
      <c r="AJ62" s="110">
        <v>15</v>
      </c>
      <c r="AK62" s="111" t="s">
        <v>1</v>
      </c>
      <c r="AL62" s="110">
        <v>17</v>
      </c>
      <c r="AM62" s="211"/>
    </row>
    <row r="63" spans="1:39" ht="9.65" customHeight="1" thickTop="1" x14ac:dyDescent="0.2">
      <c r="A63" s="211"/>
      <c r="B63" s="110">
        <v>7</v>
      </c>
      <c r="C63" s="111" t="s">
        <v>1</v>
      </c>
      <c r="D63" s="110">
        <v>12</v>
      </c>
      <c r="E63" s="211"/>
      <c r="F63" s="2"/>
      <c r="G63" s="8">
        <f>IF(B61="","",IF(E61&gt;A61,1,0))</f>
        <v>0</v>
      </c>
      <c r="I63" s="4"/>
      <c r="J63" s="4"/>
      <c r="K63" s="4"/>
      <c r="L63" s="4"/>
      <c r="M63" s="11">
        <f>IF(B67="","",IF(A67&gt;E67,1,0))</f>
        <v>1</v>
      </c>
      <c r="N63" s="4"/>
      <c r="O63" s="4"/>
      <c r="P63" s="207">
        <v>0.4375</v>
      </c>
      <c r="Q63" s="227"/>
      <c r="R63" s="100">
        <f>IF(B43="","",IF(E43&gt;A43,1,0))</f>
        <v>1</v>
      </c>
      <c r="S63" s="206"/>
      <c r="T63" s="196" t="s">
        <v>111</v>
      </c>
      <c r="U63" s="196"/>
      <c r="V63" s="141"/>
      <c r="W63" s="207">
        <v>0.4375</v>
      </c>
      <c r="X63" s="211"/>
      <c r="Y63" s="1"/>
      <c r="AE63" s="4"/>
      <c r="AF63" s="4"/>
      <c r="AG63" s="33"/>
      <c r="AI63" s="211"/>
      <c r="AJ63" s="110">
        <v>6</v>
      </c>
      <c r="AK63" s="111" t="s">
        <v>1</v>
      </c>
      <c r="AL63" s="110">
        <v>22</v>
      </c>
      <c r="AM63" s="211"/>
    </row>
    <row r="64" spans="1:39" ht="9.65" customHeight="1" x14ac:dyDescent="0.2">
      <c r="A64" s="211"/>
      <c r="B64" s="110">
        <v>13</v>
      </c>
      <c r="C64" s="111" t="s">
        <v>1</v>
      </c>
      <c r="D64" s="110">
        <v>8</v>
      </c>
      <c r="E64" s="211"/>
      <c r="F64" s="2"/>
      <c r="H64" s="11">
        <f>IF(B61="","",IF(E61&gt;A61,1,0))</f>
        <v>0</v>
      </c>
      <c r="I64" s="4"/>
      <c r="J64" s="4"/>
      <c r="K64" s="4"/>
      <c r="L64" s="4"/>
      <c r="M64" s="11">
        <f>IF(B67="","",IF(A67&gt;E67,1,0))</f>
        <v>1</v>
      </c>
      <c r="N64" s="4"/>
      <c r="O64" s="4"/>
      <c r="P64" s="4"/>
      <c r="Q64" s="49"/>
      <c r="R64" s="11">
        <f>IF(B43="","",IF(E43&gt;A43,1,0))</f>
        <v>1</v>
      </c>
      <c r="S64" s="207">
        <v>0.5625</v>
      </c>
      <c r="T64" s="211"/>
      <c r="U64" s="211"/>
      <c r="V64" s="146"/>
      <c r="W64" s="2"/>
      <c r="X64" s="2"/>
      <c r="Y64" s="2"/>
      <c r="AG64" s="33"/>
      <c r="AI64" s="211"/>
      <c r="AJ64" s="110">
        <v>14</v>
      </c>
      <c r="AK64" s="111" t="s">
        <v>1</v>
      </c>
      <c r="AL64" s="110">
        <v>9</v>
      </c>
      <c r="AM64" s="211"/>
    </row>
    <row r="65" spans="1:39" ht="9.65" customHeight="1" thickBot="1" x14ac:dyDescent="0.25">
      <c r="A65" s="228">
        <v>10</v>
      </c>
      <c r="B65" s="226" t="s">
        <v>41</v>
      </c>
      <c r="C65" s="226"/>
      <c r="D65" s="226"/>
      <c r="E65" s="130"/>
      <c r="F65" s="131"/>
      <c r="G65" s="132"/>
      <c r="H65" s="133">
        <f>IF(B61="","",IF(E61&gt;A61,1,0))</f>
        <v>0</v>
      </c>
      <c r="I65" s="134"/>
      <c r="J65" s="4"/>
      <c r="K65" s="4"/>
      <c r="L65" s="4"/>
      <c r="M65" s="11">
        <f>IF(B67="","",IF(A67&gt;E67,1,0))</f>
        <v>1</v>
      </c>
      <c r="N65" s="4"/>
      <c r="O65" s="4"/>
      <c r="P65" s="4"/>
      <c r="Q65" s="49"/>
      <c r="R65" s="11">
        <f>IF(B43="","",IF(E43&gt;A43,1,0))</f>
        <v>1</v>
      </c>
      <c r="S65" s="1"/>
      <c r="T65" s="2" t="s">
        <v>26</v>
      </c>
      <c r="U65" s="1"/>
      <c r="V65" s="146"/>
      <c r="W65" s="2"/>
      <c r="X65" s="2"/>
      <c r="Y65" s="2"/>
      <c r="AE65" s="131"/>
      <c r="AF65" s="131"/>
      <c r="AG65" s="162"/>
      <c r="AH65" s="131"/>
      <c r="AI65" s="161"/>
      <c r="AJ65" s="226" t="s">
        <v>61</v>
      </c>
      <c r="AK65" s="226"/>
      <c r="AL65" s="226"/>
      <c r="AM65" s="225">
        <v>30</v>
      </c>
    </row>
    <row r="66" spans="1:39" ht="9.65" customHeight="1" thickTop="1" x14ac:dyDescent="0.2">
      <c r="A66" s="228"/>
      <c r="B66" s="226"/>
      <c r="C66" s="226"/>
      <c r="D66" s="226"/>
      <c r="E66" s="4">
        <f>IF(B61="","",IF(E61&gt;A61,1,0))</f>
        <v>0</v>
      </c>
      <c r="F66" s="4">
        <f>IF(B61="","",IF(E61&gt;A61,1,0))</f>
        <v>0</v>
      </c>
      <c r="G66" s="8">
        <f>IF(B61="","",IF(E61&gt;A61,1,0))</f>
        <v>0</v>
      </c>
      <c r="I66" s="135"/>
      <c r="J66" s="4"/>
      <c r="K66" s="4"/>
      <c r="L66" s="4"/>
      <c r="M66" s="11">
        <f>IF(B67="","",IF(A67&gt;E67,1,0))</f>
        <v>1</v>
      </c>
      <c r="N66" s="4"/>
      <c r="O66" s="4"/>
      <c r="P66" s="4"/>
      <c r="Q66" s="49"/>
      <c r="R66" s="11">
        <f>IF(B43="","",IF(E43&gt;A43,1,0))</f>
        <v>1</v>
      </c>
      <c r="S66" s="28"/>
      <c r="T66" s="28"/>
      <c r="U66" s="1"/>
      <c r="V66" s="146"/>
      <c r="W66" s="2"/>
      <c r="X66" s="2"/>
      <c r="Y66" s="2"/>
      <c r="AD66" s="148"/>
      <c r="AG66" s="4"/>
      <c r="AH66" s="4">
        <f>IF($AJ61="","",IF($AI61&lt;$AM61,1,0))</f>
        <v>1</v>
      </c>
      <c r="AI66" s="4"/>
      <c r="AJ66" s="226"/>
      <c r="AK66" s="226"/>
      <c r="AL66" s="226"/>
      <c r="AM66" s="225"/>
    </row>
    <row r="67" spans="1:39" ht="9.65" customHeight="1" x14ac:dyDescent="0.2">
      <c r="A67" s="211">
        <f>SUM(B67:B70)</f>
        <v>70</v>
      </c>
      <c r="B67" s="110">
        <v>29</v>
      </c>
      <c r="C67" s="111" t="s">
        <v>1</v>
      </c>
      <c r="D67" s="110">
        <v>5</v>
      </c>
      <c r="E67" s="211">
        <f>SUM(D67:D70)</f>
        <v>33</v>
      </c>
      <c r="F67" s="2"/>
      <c r="I67" s="136"/>
      <c r="J67" s="4"/>
      <c r="K67" s="4"/>
      <c r="L67" s="4"/>
      <c r="M67" s="11">
        <f>IF(B67="","",IF(A67&gt;E67,1,0))</f>
        <v>1</v>
      </c>
      <c r="N67" s="4"/>
      <c r="O67" s="4"/>
      <c r="P67" s="4"/>
      <c r="Q67" s="49"/>
      <c r="R67" s="11">
        <f>IF(B43="","",IF(E43&gt;A43,1,0))</f>
        <v>1</v>
      </c>
      <c r="S67" s="1"/>
      <c r="T67" s="2"/>
      <c r="U67" s="28"/>
      <c r="V67" s="166"/>
      <c r="W67" s="23"/>
      <c r="X67" s="23"/>
      <c r="Y67" s="23"/>
      <c r="AD67" s="148"/>
      <c r="AI67" s="211">
        <f>SUM(AJ67:AJ70)</f>
        <v>84</v>
      </c>
      <c r="AJ67" s="110">
        <v>19</v>
      </c>
      <c r="AK67" s="111" t="s">
        <v>1</v>
      </c>
      <c r="AL67" s="110">
        <v>7</v>
      </c>
      <c r="AM67" s="211">
        <f>SUM(AL67:AL70)</f>
        <v>23</v>
      </c>
    </row>
    <row r="68" spans="1:39" ht="9.65" customHeight="1" thickBot="1" x14ac:dyDescent="0.25">
      <c r="A68" s="211"/>
      <c r="B68" s="110">
        <v>12</v>
      </c>
      <c r="C68" s="111" t="s">
        <v>1</v>
      </c>
      <c r="D68" s="110">
        <v>6</v>
      </c>
      <c r="E68" s="211"/>
      <c r="F68" s="2"/>
      <c r="H68" s="1" t="s">
        <v>2</v>
      </c>
      <c r="I68" s="137">
        <v>3</v>
      </c>
      <c r="J68" s="138"/>
      <c r="K68" s="134"/>
      <c r="L68" s="134">
        <f>IF(B67="","",IF(A67&gt;E67,1,0))</f>
        <v>1</v>
      </c>
      <c r="M68" s="4"/>
      <c r="N68" s="4"/>
      <c r="O68" s="4"/>
      <c r="P68" s="4"/>
      <c r="Q68" s="49"/>
      <c r="R68" s="11">
        <f>IF(B43="","",IF(E43&gt;A43,1,0))</f>
        <v>1</v>
      </c>
      <c r="S68" s="1"/>
      <c r="T68" s="2"/>
      <c r="U68" s="112"/>
      <c r="V68" s="148"/>
      <c r="AB68" s="131"/>
      <c r="AC68" s="131"/>
      <c r="AD68" s="149"/>
      <c r="AE68" s="1" t="s">
        <v>16</v>
      </c>
      <c r="AF68" s="12">
        <v>3</v>
      </c>
      <c r="AI68" s="211"/>
      <c r="AJ68" s="110">
        <v>14</v>
      </c>
      <c r="AK68" s="111" t="s">
        <v>1</v>
      </c>
      <c r="AL68" s="110">
        <v>4</v>
      </c>
      <c r="AM68" s="211"/>
    </row>
    <row r="69" spans="1:39" ht="9.65" customHeight="1" thickTop="1" x14ac:dyDescent="0.2">
      <c r="A69" s="211"/>
      <c r="B69" s="110">
        <v>17</v>
      </c>
      <c r="C69" s="111" t="s">
        <v>1</v>
      </c>
      <c r="D69" s="110">
        <v>16</v>
      </c>
      <c r="E69" s="211"/>
      <c r="F69" s="2"/>
      <c r="H69" s="207">
        <v>0.5</v>
      </c>
      <c r="I69" s="227"/>
      <c r="J69" s="4"/>
      <c r="K69" s="4"/>
      <c r="L69" s="135">
        <f>IF(B67="","",IF(E67&gt;A67,1,0))</f>
        <v>0</v>
      </c>
      <c r="M69" s="4">
        <f>IF(L69="","",1)</f>
        <v>1</v>
      </c>
      <c r="N69" s="15">
        <f>IF(L69="","",1)</f>
        <v>1</v>
      </c>
      <c r="O69" s="15"/>
      <c r="P69" s="15"/>
      <c r="Q69" s="50"/>
      <c r="R69" s="4"/>
      <c r="S69" s="1"/>
      <c r="T69" s="2"/>
      <c r="U69" s="112"/>
      <c r="V69" s="148"/>
      <c r="Z69" s="4"/>
      <c r="AA69" s="49"/>
      <c r="AB69" s="2"/>
      <c r="AC69" s="2"/>
      <c r="AD69" s="115"/>
      <c r="AE69" s="207">
        <v>0.5</v>
      </c>
      <c r="AF69" s="211"/>
      <c r="AI69" s="211"/>
      <c r="AJ69" s="110">
        <v>23</v>
      </c>
      <c r="AK69" s="111" t="s">
        <v>1</v>
      </c>
      <c r="AL69" s="110">
        <v>3</v>
      </c>
      <c r="AM69" s="211"/>
    </row>
    <row r="70" spans="1:39" ht="9.65" customHeight="1" x14ac:dyDescent="0.2">
      <c r="A70" s="211"/>
      <c r="B70" s="110">
        <v>12</v>
      </c>
      <c r="C70" s="111" t="s">
        <v>1</v>
      </c>
      <c r="D70" s="110">
        <v>6</v>
      </c>
      <c r="E70" s="211"/>
      <c r="F70" s="2"/>
      <c r="H70" s="12"/>
      <c r="I70" s="52"/>
      <c r="J70" s="11"/>
      <c r="K70" s="11"/>
      <c r="L70" s="136"/>
      <c r="M70" s="11">
        <f>IF(B67="","",IF(E67&gt;A67,1,0))</f>
        <v>0</v>
      </c>
      <c r="N70" s="2"/>
      <c r="O70" s="2"/>
      <c r="P70" s="2"/>
      <c r="Q70" s="69"/>
      <c r="V70" s="148"/>
      <c r="Z70" s="30"/>
      <c r="AA70" s="115"/>
      <c r="AB70" s="2"/>
      <c r="AC70" s="2"/>
      <c r="AD70" s="115"/>
      <c r="AI70" s="211"/>
      <c r="AJ70" s="110">
        <v>28</v>
      </c>
      <c r="AK70" s="111" t="s">
        <v>1</v>
      </c>
      <c r="AL70" s="110">
        <v>9</v>
      </c>
      <c r="AM70" s="211"/>
    </row>
    <row r="71" spans="1:39" ht="9.65" customHeight="1" thickBot="1" x14ac:dyDescent="0.25">
      <c r="A71" s="228">
        <v>11</v>
      </c>
      <c r="B71" s="226" t="s">
        <v>42</v>
      </c>
      <c r="C71" s="226"/>
      <c r="D71" s="226"/>
      <c r="E71" s="5" t="str">
        <f>IF(B73="","",IF(A73&gt;E73,1,0))</f>
        <v/>
      </c>
      <c r="F71" s="7" t="str">
        <f>IF(B73="","",IF(A73&gt;E73,1,0))</f>
        <v/>
      </c>
      <c r="G71" s="9" t="str">
        <f>IF(B73="","",IF(A73&gt;E73,1,0))</f>
        <v/>
      </c>
      <c r="H71" s="12"/>
      <c r="I71" s="52"/>
      <c r="J71" s="11"/>
      <c r="K71" s="11"/>
      <c r="L71" s="136"/>
      <c r="M71" s="11">
        <f>IF(B67="","",IF(E67&gt;A67,1,0))</f>
        <v>0</v>
      </c>
      <c r="N71" s="2"/>
      <c r="O71" s="2"/>
      <c r="P71" s="2"/>
      <c r="Q71" s="69"/>
      <c r="V71" s="148"/>
      <c r="Z71" s="30"/>
      <c r="AA71" s="58"/>
      <c r="AB71" s="30"/>
      <c r="AC71" s="30"/>
      <c r="AD71" s="115"/>
      <c r="AG71" s="140"/>
      <c r="AH71" s="140">
        <f>IF($AJ73="","",IF($AI73&gt;$AM73,1,0))</f>
        <v>1</v>
      </c>
      <c r="AI71" s="163">
        <f>IF($AJ73="","",IF($AI73&gt;$AM73,1,0))</f>
        <v>1</v>
      </c>
      <c r="AJ71" s="226" t="s">
        <v>62</v>
      </c>
      <c r="AK71" s="226"/>
      <c r="AL71" s="226"/>
      <c r="AM71" s="225">
        <v>31</v>
      </c>
    </row>
    <row r="72" spans="1:39" ht="9.65" customHeight="1" thickTop="1" x14ac:dyDescent="0.2">
      <c r="A72" s="228"/>
      <c r="B72" s="226"/>
      <c r="C72" s="226"/>
      <c r="D72" s="226"/>
      <c r="G72" s="10"/>
      <c r="H72" s="11" t="str">
        <f>IF(B73="","",IF(A73&gt;E73,1,0))</f>
        <v/>
      </c>
      <c r="I72" s="49"/>
      <c r="J72" s="4"/>
      <c r="K72" s="4"/>
      <c r="L72" s="136"/>
      <c r="M72" s="11">
        <f>IF(B67="","",IF(E67&gt;A67,1,0))</f>
        <v>0</v>
      </c>
      <c r="N72" s="23"/>
      <c r="O72" s="23"/>
      <c r="P72" s="23"/>
      <c r="Q72" s="74"/>
      <c r="S72" s="252"/>
      <c r="T72" s="253"/>
      <c r="U72" s="253"/>
      <c r="V72" s="142"/>
      <c r="Z72" s="30"/>
      <c r="AA72" s="58"/>
      <c r="AB72" s="30"/>
      <c r="AC72" s="30"/>
      <c r="AD72" s="115"/>
      <c r="AF72" s="148"/>
      <c r="AJ72" s="226"/>
      <c r="AK72" s="226"/>
      <c r="AL72" s="226"/>
      <c r="AM72" s="225"/>
    </row>
    <row r="73" spans="1:39" ht="9.65" customHeight="1" x14ac:dyDescent="0.2">
      <c r="A73" s="211">
        <f>SUM(B73:B76)</f>
        <v>0</v>
      </c>
      <c r="B73" s="110"/>
      <c r="C73" s="111" t="s">
        <v>1</v>
      </c>
      <c r="D73" s="110"/>
      <c r="E73" s="211">
        <v>20</v>
      </c>
      <c r="F73" s="2"/>
      <c r="G73" s="85"/>
      <c r="H73" s="11" t="str">
        <f>IF(B73="","",IF(A73&gt;E73,1,0))</f>
        <v/>
      </c>
      <c r="I73" s="49"/>
      <c r="J73" s="4"/>
      <c r="K73" s="4"/>
      <c r="L73" s="136"/>
      <c r="M73" s="11">
        <f>IF(B67="","",IF(E67&gt;A67,1,0))</f>
        <v>0</v>
      </c>
      <c r="N73" s="12"/>
      <c r="O73" s="12"/>
      <c r="P73" s="12"/>
      <c r="Q73" s="75"/>
      <c r="R73" s="11">
        <f>IF(B62="","",IF(E62&gt;A62,1,0))</f>
        <v>0</v>
      </c>
      <c r="S73" s="253"/>
      <c r="T73" s="253"/>
      <c r="U73" s="253"/>
      <c r="V73" s="142"/>
      <c r="Z73" s="30"/>
      <c r="AA73" s="58"/>
      <c r="AB73" s="30"/>
      <c r="AC73" s="30"/>
      <c r="AD73" s="115"/>
      <c r="AF73" s="148"/>
      <c r="AI73" s="211">
        <f>SUM(AJ73:AJ76)</f>
        <v>42</v>
      </c>
      <c r="AJ73" s="110">
        <v>20</v>
      </c>
      <c r="AK73" s="111" t="s">
        <v>1</v>
      </c>
      <c r="AL73" s="110">
        <v>5</v>
      </c>
      <c r="AM73" s="211">
        <f>SUM(AL73:AL76)</f>
        <v>38</v>
      </c>
    </row>
    <row r="74" spans="1:39" ht="9.65" customHeight="1" thickBot="1" x14ac:dyDescent="0.25">
      <c r="A74" s="211"/>
      <c r="B74" s="110"/>
      <c r="C74" s="111" t="s">
        <v>1</v>
      </c>
      <c r="D74" s="110"/>
      <c r="E74" s="211"/>
      <c r="F74" s="1" t="s">
        <v>2</v>
      </c>
      <c r="G74" s="75">
        <v>1</v>
      </c>
      <c r="H74" s="150" t="str">
        <f>IF(G75="","",1)</f>
        <v/>
      </c>
      <c r="I74" s="144" t="str">
        <f>IF(G75="","",1)</f>
        <v/>
      </c>
      <c r="J74" s="4"/>
      <c r="K74" s="4"/>
      <c r="L74" s="136"/>
      <c r="M74" s="11">
        <f>IF(B67="","",IF(E67&gt;A67,1,0))</f>
        <v>0</v>
      </c>
      <c r="Q74" s="58"/>
      <c r="R74" s="254"/>
      <c r="S74" s="254"/>
      <c r="T74" s="254"/>
      <c r="U74" s="254"/>
      <c r="V74" s="255"/>
      <c r="AA74" s="58"/>
      <c r="AD74" s="58"/>
      <c r="AE74" s="164"/>
      <c r="AF74" s="165"/>
      <c r="AG74" s="1" t="s">
        <v>16</v>
      </c>
      <c r="AH74" s="12">
        <v>1</v>
      </c>
      <c r="AI74" s="211"/>
      <c r="AJ74" s="110">
        <v>4</v>
      </c>
      <c r="AK74" s="111" t="s">
        <v>1</v>
      </c>
      <c r="AL74" s="110">
        <v>17</v>
      </c>
      <c r="AM74" s="211"/>
    </row>
    <row r="75" spans="1:39" ht="9.65" customHeight="1" thickTop="1" x14ac:dyDescent="0.2">
      <c r="A75" s="211"/>
      <c r="B75" s="110"/>
      <c r="C75" s="111" t="s">
        <v>1</v>
      </c>
      <c r="D75" s="110"/>
      <c r="E75" s="211"/>
      <c r="F75" s="207">
        <v>0.375</v>
      </c>
      <c r="G75" s="208"/>
      <c r="I75" s="4"/>
      <c r="J75" s="11">
        <f>IF(B79="","",IF(A79&gt;E79,1,0))</f>
        <v>1</v>
      </c>
      <c r="K75" s="11"/>
      <c r="L75" s="136"/>
      <c r="M75" s="11">
        <f>IF(B67="","",IF(E67&gt;A67,1,0))</f>
        <v>0</v>
      </c>
      <c r="N75" s="2"/>
      <c r="O75" s="2"/>
      <c r="P75" s="2"/>
      <c r="Q75" s="69"/>
      <c r="R75" s="254"/>
      <c r="S75" s="254"/>
      <c r="T75" s="254"/>
      <c r="U75" s="254"/>
      <c r="V75" s="255"/>
      <c r="AA75" s="58"/>
      <c r="AE75" s="117"/>
      <c r="AF75" s="58"/>
      <c r="AG75" s="207">
        <v>0.375</v>
      </c>
      <c r="AH75" s="211"/>
      <c r="AI75" s="211"/>
      <c r="AJ75" s="110">
        <v>10</v>
      </c>
      <c r="AK75" s="111" t="s">
        <v>1</v>
      </c>
      <c r="AL75" s="110">
        <v>5</v>
      </c>
      <c r="AM75" s="211"/>
    </row>
    <row r="76" spans="1:39" ht="9.65" customHeight="1" x14ac:dyDescent="0.2">
      <c r="A76" s="211"/>
      <c r="B76" s="110"/>
      <c r="C76" s="111" t="s">
        <v>1</v>
      </c>
      <c r="D76" s="110"/>
      <c r="E76" s="211"/>
      <c r="F76" s="2"/>
      <c r="G76" s="142"/>
      <c r="H76" s="11" t="str">
        <f>IF(B73="","",IF(E73&gt;A73,1,0))</f>
        <v/>
      </c>
      <c r="I76" s="4"/>
      <c r="J76" s="11">
        <f>IF(B79="","",IF(A79&gt;E79,1,0))</f>
        <v>1</v>
      </c>
      <c r="K76" s="11"/>
      <c r="L76" s="181"/>
      <c r="M76" s="11">
        <f>IF(B67="","",IF(E67&gt;A67,1,0))</f>
        <v>0</v>
      </c>
      <c r="N76" s="2"/>
      <c r="O76" s="2"/>
      <c r="P76" s="2"/>
      <c r="Q76" s="69"/>
      <c r="R76" s="254"/>
      <c r="S76" s="254"/>
      <c r="T76" s="254"/>
      <c r="U76" s="254"/>
      <c r="V76" s="255"/>
      <c r="AA76" s="58"/>
      <c r="AG76" s="54"/>
      <c r="AI76" s="211"/>
      <c r="AJ76" s="110">
        <v>8</v>
      </c>
      <c r="AK76" s="111" t="s">
        <v>1</v>
      </c>
      <c r="AL76" s="110">
        <v>11</v>
      </c>
      <c r="AM76" s="211"/>
    </row>
    <row r="77" spans="1:39" ht="9.65" customHeight="1" thickBot="1" x14ac:dyDescent="0.25">
      <c r="A77" s="228">
        <v>12</v>
      </c>
      <c r="B77" s="226" t="s">
        <v>43</v>
      </c>
      <c r="C77" s="226"/>
      <c r="D77" s="226"/>
      <c r="E77" s="130"/>
      <c r="F77" s="131"/>
      <c r="G77" s="155"/>
      <c r="H77" s="11" t="str">
        <f>IF(B73="","",IF(E73&gt;A73,1,0))</f>
        <v/>
      </c>
      <c r="I77" s="4"/>
      <c r="J77" s="11">
        <f>IF(B79="","",IF(A79&gt;E79,1,0))</f>
        <v>1</v>
      </c>
      <c r="K77" s="11"/>
      <c r="L77" s="181"/>
      <c r="M77" s="11">
        <f>IF(B67="","",IF(E67&gt;A67,1,0))</f>
        <v>0</v>
      </c>
      <c r="N77" s="2"/>
      <c r="O77" s="2"/>
      <c r="P77" s="2"/>
      <c r="Q77" s="69"/>
      <c r="R77" s="254"/>
      <c r="S77" s="254"/>
      <c r="T77" s="254"/>
      <c r="U77" s="254"/>
      <c r="V77" s="255"/>
      <c r="W77" s="29"/>
      <c r="X77" s="29"/>
      <c r="Y77" s="29"/>
      <c r="AA77" s="58"/>
      <c r="AF77" s="58"/>
      <c r="AG77" s="55"/>
      <c r="AH77" s="44">
        <f>IF($AJ79="","",IF($AI79&gt;$AM79,1,0))</f>
        <v>0</v>
      </c>
      <c r="AI77" s="103">
        <f>IF($AJ79="","",IF($AI79&gt;$AM79,1,0))</f>
        <v>0</v>
      </c>
      <c r="AJ77" s="226" t="s">
        <v>63</v>
      </c>
      <c r="AK77" s="226"/>
      <c r="AL77" s="226"/>
      <c r="AM77" s="225">
        <v>32</v>
      </c>
    </row>
    <row r="78" spans="1:39" ht="9.65" customHeight="1" thickTop="1" x14ac:dyDescent="0.2">
      <c r="A78" s="228"/>
      <c r="B78" s="226"/>
      <c r="C78" s="226"/>
      <c r="D78" s="226"/>
      <c r="E78" s="4" t="str">
        <f>IF(B73="","",IF(E73&gt;A73,1,0))</f>
        <v/>
      </c>
      <c r="F78" s="4" t="str">
        <f>IF(B73="","",IF(E73&gt;A73,1,0))</f>
        <v/>
      </c>
      <c r="G78" s="8" t="str">
        <f>IF(B73="","",IF(E73&gt;A73,1,0))</f>
        <v/>
      </c>
      <c r="I78" s="4"/>
      <c r="J78" s="11">
        <f>IF(B79="","",IF(A79&gt;E79,1,0))</f>
        <v>1</v>
      </c>
      <c r="K78" s="11"/>
      <c r="L78" s="182"/>
      <c r="M78" s="11">
        <f>IF(B67="","",IF(E67&gt;A67,1,0))</f>
        <v>0</v>
      </c>
      <c r="Q78" s="58"/>
      <c r="T78" s="63"/>
      <c r="V78" s="148"/>
      <c r="AA78" s="58"/>
      <c r="AF78" s="4">
        <f>IF($AJ73="","",IF($AI73&lt;$AM73,1,0))</f>
        <v>0</v>
      </c>
      <c r="AG78" s="4">
        <f>IF($AJ73="","",IF($AI73&lt;$AM73,1,0))</f>
        <v>0</v>
      </c>
      <c r="AJ78" s="226"/>
      <c r="AK78" s="226"/>
      <c r="AL78" s="226"/>
      <c r="AM78" s="225"/>
    </row>
    <row r="79" spans="1:39" ht="9.65" customHeight="1" x14ac:dyDescent="0.2">
      <c r="A79" s="211">
        <f>SUM(B79:B82)</f>
        <v>84</v>
      </c>
      <c r="B79" s="110">
        <v>27</v>
      </c>
      <c r="C79" s="111" t="s">
        <v>1</v>
      </c>
      <c r="D79" s="110">
        <v>7</v>
      </c>
      <c r="E79" s="211">
        <f>SUM(D79:D82)</f>
        <v>46</v>
      </c>
      <c r="F79" s="2"/>
      <c r="I79" s="15"/>
      <c r="J79" s="11">
        <f>IF(B79="","",IF(A79&gt;E79,1,0))</f>
        <v>1</v>
      </c>
      <c r="K79" s="11"/>
      <c r="L79" s="181"/>
      <c r="M79" s="15"/>
      <c r="Q79" s="58"/>
      <c r="R79" s="29"/>
      <c r="S79" s="31"/>
      <c r="T79" s="31"/>
      <c r="U79" s="31"/>
      <c r="V79" s="203"/>
      <c r="W79" s="29"/>
      <c r="X79" s="29"/>
      <c r="Y79" s="29"/>
      <c r="AA79" s="58"/>
      <c r="AI79" s="211">
        <f>SUM(AJ79:AJ82)</f>
        <v>44</v>
      </c>
      <c r="AJ79" s="110">
        <v>11</v>
      </c>
      <c r="AK79" s="111" t="s">
        <v>1</v>
      </c>
      <c r="AL79" s="110">
        <v>9</v>
      </c>
      <c r="AM79" s="211">
        <f>SUM(AL79:AL82)</f>
        <v>56</v>
      </c>
    </row>
    <row r="80" spans="1:39" ht="9.65" customHeight="1" thickBot="1" x14ac:dyDescent="0.25">
      <c r="A80" s="211"/>
      <c r="B80" s="110">
        <v>23</v>
      </c>
      <c r="C80" s="111" t="s">
        <v>1</v>
      </c>
      <c r="D80" s="110">
        <v>8</v>
      </c>
      <c r="E80" s="211"/>
      <c r="F80" s="2"/>
      <c r="I80" s="8">
        <f>IF(B79="","",IF(A79&gt;E79,1,0))</f>
        <v>1</v>
      </c>
      <c r="J80" s="15">
        <f>IF(I80="","",1)</f>
        <v>1</v>
      </c>
      <c r="K80" s="1" t="s">
        <v>7</v>
      </c>
      <c r="L80" s="137">
        <v>2</v>
      </c>
      <c r="M80" s="138"/>
      <c r="N80" s="131"/>
      <c r="Q80" s="58"/>
      <c r="R80" s="29"/>
      <c r="S80" s="31"/>
      <c r="T80" s="31"/>
      <c r="U80" s="31"/>
      <c r="V80" s="203"/>
      <c r="W80" s="29"/>
      <c r="X80" s="29"/>
      <c r="Y80" s="29"/>
      <c r="Z80" s="131"/>
      <c r="AA80" s="147"/>
      <c r="AB80" s="1" t="s">
        <v>16</v>
      </c>
      <c r="AC80" s="12">
        <v>1</v>
      </c>
      <c r="AD80" s="4"/>
      <c r="AI80" s="211"/>
      <c r="AJ80" s="110">
        <v>10</v>
      </c>
      <c r="AK80" s="111" t="s">
        <v>1</v>
      </c>
      <c r="AL80" s="110">
        <v>19</v>
      </c>
      <c r="AM80" s="211"/>
    </row>
    <row r="81" spans="1:42" ht="9.65" customHeight="1" thickTop="1" x14ac:dyDescent="0.2">
      <c r="A81" s="211"/>
      <c r="B81" s="110">
        <v>19</v>
      </c>
      <c r="C81" s="111" t="s">
        <v>1</v>
      </c>
      <c r="D81" s="110">
        <v>16</v>
      </c>
      <c r="E81" s="211"/>
      <c r="F81" s="2"/>
      <c r="I81" s="8">
        <f>IF(B79="","",IF(E79&gt;A79,1,0))</f>
        <v>0</v>
      </c>
      <c r="J81" s="15"/>
      <c r="K81" s="207">
        <v>0.4513888888888889</v>
      </c>
      <c r="L81" s="209"/>
      <c r="M81" s="4"/>
      <c r="N81" s="153"/>
      <c r="Q81" s="58"/>
      <c r="R81" s="29"/>
      <c r="S81" s="27"/>
      <c r="T81" s="2"/>
      <c r="U81" s="12"/>
      <c r="V81" s="203"/>
      <c r="W81" s="29"/>
      <c r="X81" s="29"/>
      <c r="Y81" s="124"/>
      <c r="AA81" s="148"/>
      <c r="AB81" s="207">
        <v>0.375</v>
      </c>
      <c r="AC81" s="211"/>
      <c r="AI81" s="211"/>
      <c r="AJ81" s="110">
        <v>12</v>
      </c>
      <c r="AK81" s="111" t="s">
        <v>1</v>
      </c>
      <c r="AL81" s="110">
        <v>8</v>
      </c>
      <c r="AM81" s="211"/>
    </row>
    <row r="82" spans="1:42" ht="9.65" customHeight="1" x14ac:dyDescent="0.2">
      <c r="A82" s="211"/>
      <c r="B82" s="110">
        <v>15</v>
      </c>
      <c r="C82" s="111" t="s">
        <v>1</v>
      </c>
      <c r="D82" s="110">
        <v>15</v>
      </c>
      <c r="E82" s="211"/>
      <c r="F82" s="2"/>
      <c r="H82" s="12"/>
      <c r="I82" s="11"/>
      <c r="J82" s="11">
        <f>IF(B79="","",IF(E79&gt;A79,1,0))</f>
        <v>0</v>
      </c>
      <c r="K82" s="11"/>
      <c r="L82" s="14"/>
      <c r="M82" s="18"/>
      <c r="N82" s="148"/>
      <c r="Q82" s="58"/>
      <c r="T82" s="2"/>
      <c r="U82" s="12"/>
      <c r="V82" s="148"/>
      <c r="Y82" s="58"/>
      <c r="AA82" s="148"/>
      <c r="AI82" s="211"/>
      <c r="AJ82" s="110">
        <v>11</v>
      </c>
      <c r="AK82" s="111" t="s">
        <v>1</v>
      </c>
      <c r="AL82" s="110">
        <v>20</v>
      </c>
      <c r="AM82" s="211"/>
    </row>
    <row r="83" spans="1:42" ht="9.65" customHeight="1" thickBot="1" x14ac:dyDescent="0.25">
      <c r="A83" s="228">
        <v>13</v>
      </c>
      <c r="B83" s="226" t="s">
        <v>44</v>
      </c>
      <c r="C83" s="226"/>
      <c r="D83" s="226"/>
      <c r="E83" s="130"/>
      <c r="F83" s="131"/>
      <c r="G83" s="132"/>
      <c r="H83" s="133"/>
      <c r="I83" s="131"/>
      <c r="L83" s="32"/>
      <c r="M83" s="63"/>
      <c r="N83" s="183"/>
      <c r="O83" s="63"/>
      <c r="P83" s="63"/>
      <c r="Q83" s="120"/>
      <c r="V83" s="148"/>
      <c r="Y83" s="58"/>
      <c r="AA83" s="148"/>
      <c r="AE83" s="131"/>
      <c r="AF83" s="131"/>
      <c r="AG83" s="162"/>
      <c r="AH83" s="131"/>
      <c r="AI83" s="161"/>
      <c r="AJ83" s="226" t="s">
        <v>64</v>
      </c>
      <c r="AK83" s="226"/>
      <c r="AL83" s="226"/>
      <c r="AM83" s="225">
        <v>33</v>
      </c>
    </row>
    <row r="84" spans="1:42" ht="9.65" customHeight="1" thickTop="1" x14ac:dyDescent="0.2">
      <c r="A84" s="228"/>
      <c r="B84" s="226"/>
      <c r="C84" s="226"/>
      <c r="D84" s="226"/>
      <c r="E84" s="4"/>
      <c r="F84" s="4"/>
      <c r="G84" s="8"/>
      <c r="I84" s="148"/>
      <c r="L84" s="32"/>
      <c r="N84" s="184"/>
      <c r="O84" s="26"/>
      <c r="P84" s="26"/>
      <c r="Q84" s="121"/>
      <c r="V84" s="148"/>
      <c r="Y84" s="58"/>
      <c r="AA84" s="148"/>
      <c r="AD84" s="148"/>
      <c r="AG84" s="4"/>
      <c r="AH84" s="4"/>
      <c r="AI84" s="49"/>
      <c r="AJ84" s="226"/>
      <c r="AK84" s="226"/>
      <c r="AL84" s="226"/>
      <c r="AM84" s="225"/>
    </row>
    <row r="85" spans="1:42" ht="9.65" customHeight="1" x14ac:dyDescent="0.2">
      <c r="A85" s="211">
        <f>SUM(B85:B89)</f>
        <v>66</v>
      </c>
      <c r="B85" s="110">
        <v>11</v>
      </c>
      <c r="C85" s="111" t="s">
        <v>1</v>
      </c>
      <c r="D85" s="110">
        <v>16</v>
      </c>
      <c r="E85" s="211">
        <f>SUM(D85:D89)</f>
        <v>65</v>
      </c>
      <c r="F85" s="4"/>
      <c r="G85" s="8"/>
      <c r="H85" s="1"/>
      <c r="I85" s="137"/>
      <c r="L85" s="32"/>
      <c r="N85" s="184"/>
      <c r="O85" s="26"/>
      <c r="P85" s="26"/>
      <c r="Q85" s="121"/>
      <c r="V85" s="148"/>
      <c r="Y85" s="58"/>
      <c r="AA85" s="148"/>
      <c r="AD85" s="148"/>
      <c r="AI85" s="211">
        <v>20</v>
      </c>
      <c r="AJ85" s="110"/>
      <c r="AK85" s="111" t="s">
        <v>1</v>
      </c>
      <c r="AL85" s="110"/>
      <c r="AM85" s="211">
        <f>SUM(AL85:AL88)</f>
        <v>0</v>
      </c>
    </row>
    <row r="86" spans="1:42" ht="9.65" customHeight="1" thickBot="1" x14ac:dyDescent="0.25">
      <c r="A86" s="211"/>
      <c r="B86" s="110">
        <v>14</v>
      </c>
      <c r="C86" s="111" t="s">
        <v>1</v>
      </c>
      <c r="D86" s="110">
        <v>12</v>
      </c>
      <c r="E86" s="211"/>
      <c r="F86" s="4"/>
      <c r="G86" s="8"/>
      <c r="H86" s="1" t="s">
        <v>2</v>
      </c>
      <c r="I86" s="137">
        <v>2</v>
      </c>
      <c r="J86" s="154"/>
      <c r="K86" s="131"/>
      <c r="L86" s="156"/>
      <c r="N86" s="184"/>
      <c r="O86" s="26"/>
      <c r="P86" s="26"/>
      <c r="Q86" s="121"/>
      <c r="V86" s="148"/>
      <c r="Y86" s="58"/>
      <c r="AA86" s="148"/>
      <c r="AB86" s="131"/>
      <c r="AC86" s="131"/>
      <c r="AD86" s="149"/>
      <c r="AE86" s="1" t="s">
        <v>16</v>
      </c>
      <c r="AF86" s="12">
        <v>2</v>
      </c>
      <c r="AI86" s="211"/>
      <c r="AJ86" s="110"/>
      <c r="AK86" s="111" t="s">
        <v>1</v>
      </c>
      <c r="AL86" s="110"/>
      <c r="AM86" s="211"/>
    </row>
    <row r="87" spans="1:42" ht="9.65" customHeight="1" thickTop="1" x14ac:dyDescent="0.2">
      <c r="A87" s="211"/>
      <c r="B87" s="110">
        <v>16</v>
      </c>
      <c r="C87" s="111" t="s">
        <v>1</v>
      </c>
      <c r="D87" s="110">
        <v>10</v>
      </c>
      <c r="E87" s="211"/>
      <c r="F87" s="4"/>
      <c r="G87" s="8"/>
      <c r="H87" s="207">
        <v>0.47916666666666702</v>
      </c>
      <c r="I87" s="211"/>
      <c r="J87" s="172"/>
      <c r="N87" s="184"/>
      <c r="O87" s="26"/>
      <c r="P87" s="26"/>
      <c r="Q87" s="121"/>
      <c r="V87" s="148"/>
      <c r="Y87" s="58"/>
      <c r="AD87" s="58"/>
      <c r="AE87" s="207">
        <v>0.4375</v>
      </c>
      <c r="AF87" s="211"/>
      <c r="AI87" s="211"/>
      <c r="AJ87" s="110"/>
      <c r="AK87" s="111" t="s">
        <v>1</v>
      </c>
      <c r="AL87" s="110"/>
      <c r="AM87" s="211"/>
    </row>
    <row r="88" spans="1:42" ht="9.65" customHeight="1" x14ac:dyDescent="0.2">
      <c r="A88" s="211"/>
      <c r="B88" s="110">
        <v>16</v>
      </c>
      <c r="C88" s="111" t="s">
        <v>1</v>
      </c>
      <c r="D88" s="110">
        <v>19</v>
      </c>
      <c r="E88" s="211"/>
      <c r="F88" s="4"/>
      <c r="G88" s="8"/>
      <c r="I88" s="58"/>
      <c r="N88" s="184"/>
      <c r="O88" s="26"/>
      <c r="P88" s="26"/>
      <c r="Q88" s="121"/>
      <c r="V88" s="148"/>
      <c r="Y88" s="58"/>
      <c r="AD88" s="58"/>
      <c r="AI88" s="211"/>
      <c r="AJ88" s="110"/>
      <c r="AK88" s="111" t="s">
        <v>1</v>
      </c>
      <c r="AL88" s="110"/>
      <c r="AM88" s="211"/>
    </row>
    <row r="89" spans="1:42" ht="9.65" customHeight="1" x14ac:dyDescent="0.2">
      <c r="A89" s="2"/>
      <c r="B89" s="110">
        <v>9</v>
      </c>
      <c r="C89" s="111" t="s">
        <v>103</v>
      </c>
      <c r="D89" s="110">
        <v>8</v>
      </c>
      <c r="E89" s="2"/>
      <c r="F89" s="4"/>
      <c r="G89" s="8"/>
      <c r="I89" s="58"/>
      <c r="N89" s="184"/>
      <c r="O89" s="26"/>
      <c r="P89" s="26"/>
      <c r="Q89" s="121"/>
      <c r="V89" s="148"/>
      <c r="Y89" s="58"/>
      <c r="AD89" s="58"/>
      <c r="AI89" s="2"/>
      <c r="AJ89" s="110"/>
      <c r="AK89" s="111"/>
      <c r="AL89" s="110"/>
      <c r="AM89" s="2"/>
    </row>
    <row r="90" spans="1:42" ht="9.65" customHeight="1" x14ac:dyDescent="0.2">
      <c r="A90" s="228">
        <v>14</v>
      </c>
      <c r="B90" s="226" t="s">
        <v>45</v>
      </c>
      <c r="C90" s="226"/>
      <c r="D90" s="226"/>
      <c r="E90" s="39">
        <f>IF(B92="","",IF(A92&gt;E92,1,0))</f>
        <v>1</v>
      </c>
      <c r="F90" s="41">
        <f>IF(B92="","",IF(A92&gt;E92,1,0))</f>
        <v>1</v>
      </c>
      <c r="G90" s="44">
        <f>IF(B92="","",IF(A92&gt;E92,1,0))</f>
        <v>1</v>
      </c>
      <c r="H90" s="101"/>
      <c r="I90" s="119"/>
      <c r="N90" s="184"/>
      <c r="O90" s="26"/>
      <c r="P90" s="26"/>
      <c r="Q90" s="121"/>
      <c r="V90" s="148"/>
      <c r="Y90" s="58"/>
      <c r="AD90" s="58"/>
      <c r="AE90" s="55"/>
      <c r="AF90" s="42"/>
      <c r="AG90" s="44"/>
      <c r="AH90" s="44">
        <f>IF($AJ92="","",IF($AI92&gt;$AM92,1,0))</f>
        <v>0</v>
      </c>
      <c r="AI90" s="103">
        <f>IF($AJ92="","",IF($AI92&gt;$AM92,1,0))</f>
        <v>0</v>
      </c>
      <c r="AJ90" s="226" t="s">
        <v>65</v>
      </c>
      <c r="AK90" s="226"/>
      <c r="AL90" s="226"/>
      <c r="AM90" s="225">
        <v>34</v>
      </c>
    </row>
    <row r="91" spans="1:42" ht="9.65" customHeight="1" x14ac:dyDescent="0.2">
      <c r="A91" s="228"/>
      <c r="B91" s="226"/>
      <c r="C91" s="226"/>
      <c r="D91" s="226"/>
      <c r="H91" s="11">
        <f>IF(B92="","",IF(A92&gt;E92,1,0))</f>
        <v>1</v>
      </c>
      <c r="I91" s="4"/>
      <c r="N91" s="184"/>
      <c r="O91" s="26"/>
      <c r="P91" s="26"/>
      <c r="Q91" s="121"/>
      <c r="V91" s="148"/>
      <c r="Y91" s="58"/>
      <c r="AI91" s="58"/>
      <c r="AJ91" s="226"/>
      <c r="AK91" s="226"/>
      <c r="AL91" s="226"/>
      <c r="AM91" s="225"/>
    </row>
    <row r="92" spans="1:42" ht="9.65" customHeight="1" x14ac:dyDescent="0.2">
      <c r="A92" s="211">
        <f>SUM(B92:B95)</f>
        <v>60</v>
      </c>
      <c r="B92" s="110">
        <v>17</v>
      </c>
      <c r="C92" s="111" t="s">
        <v>1</v>
      </c>
      <c r="D92" s="110">
        <v>5</v>
      </c>
      <c r="E92" s="211">
        <f>SUM(D92:D95)</f>
        <v>36</v>
      </c>
      <c r="F92" s="2"/>
      <c r="H92" s="11">
        <f>IF(B92="","",IF(A92&gt;E92,1,0))</f>
        <v>1</v>
      </c>
      <c r="I92" s="4"/>
      <c r="N92" s="148"/>
      <c r="Q92" s="58"/>
      <c r="V92" s="148"/>
      <c r="Y92" s="58"/>
      <c r="AI92" s="211">
        <f>SUM(AJ92:AJ95)</f>
        <v>18</v>
      </c>
      <c r="AJ92" s="110">
        <v>5</v>
      </c>
      <c r="AK92" s="111" t="s">
        <v>1</v>
      </c>
      <c r="AL92" s="110">
        <v>32</v>
      </c>
      <c r="AM92" s="211">
        <f>SUM(AL92:AL95)</f>
        <v>120</v>
      </c>
    </row>
    <row r="93" spans="1:42" ht="9.65" customHeight="1" thickBot="1" x14ac:dyDescent="0.25">
      <c r="A93" s="211"/>
      <c r="B93" s="110">
        <v>22</v>
      </c>
      <c r="C93" s="111" t="s">
        <v>1</v>
      </c>
      <c r="D93" s="110">
        <v>7</v>
      </c>
      <c r="E93" s="211"/>
      <c r="F93" s="2"/>
      <c r="G93" s="8">
        <f>IF(B92="","",IF(A92&gt;E92,1,0))</f>
        <v>1</v>
      </c>
      <c r="H93" s="11">
        <f>IF(G94="","",1)</f>
        <v>1</v>
      </c>
      <c r="I93" s="4">
        <f>IF(G94="","",1)</f>
        <v>1</v>
      </c>
      <c r="M93" s="1" t="s">
        <v>7</v>
      </c>
      <c r="N93" s="137">
        <v>4</v>
      </c>
      <c r="O93" s="154"/>
      <c r="P93" s="131"/>
      <c r="Q93" s="147"/>
      <c r="V93" s="148"/>
      <c r="W93" s="131"/>
      <c r="X93" s="131"/>
      <c r="Y93" s="147"/>
      <c r="Z93" s="1" t="s">
        <v>16</v>
      </c>
      <c r="AA93" s="12">
        <v>3</v>
      </c>
      <c r="AG93" s="33"/>
      <c r="AI93" s="211"/>
      <c r="AJ93" s="110">
        <v>4</v>
      </c>
      <c r="AK93" s="111" t="s">
        <v>1</v>
      </c>
      <c r="AL93" s="110">
        <v>23</v>
      </c>
      <c r="AM93" s="211"/>
    </row>
    <row r="94" spans="1:42" ht="9.65" customHeight="1" thickTop="1" x14ac:dyDescent="0.2">
      <c r="A94" s="211"/>
      <c r="B94" s="110">
        <v>12</v>
      </c>
      <c r="C94" s="111" t="s">
        <v>1</v>
      </c>
      <c r="D94" s="110">
        <v>8</v>
      </c>
      <c r="E94" s="211"/>
      <c r="F94" s="2"/>
      <c r="G94" s="8">
        <f>IF(B92="","",IF(E92&gt;A92,1,0))</f>
        <v>0</v>
      </c>
      <c r="M94" s="207">
        <v>0.5625</v>
      </c>
      <c r="N94" s="209"/>
      <c r="O94" s="35"/>
      <c r="S94" s="211" t="s">
        <v>27</v>
      </c>
      <c r="T94" s="211"/>
      <c r="U94" s="211"/>
      <c r="Y94" s="148"/>
      <c r="Z94" s="207">
        <v>0.50694444444444442</v>
      </c>
      <c r="AA94" s="211"/>
      <c r="AE94" s="4"/>
      <c r="AI94" s="211"/>
      <c r="AJ94" s="110">
        <v>4</v>
      </c>
      <c r="AK94" s="111" t="s">
        <v>1</v>
      </c>
      <c r="AL94" s="110">
        <v>35</v>
      </c>
      <c r="AM94" s="211"/>
    </row>
    <row r="95" spans="1:42" ht="9.65" customHeight="1" x14ac:dyDescent="0.2">
      <c r="A95" s="211"/>
      <c r="B95" s="110">
        <v>9</v>
      </c>
      <c r="C95" s="111" t="s">
        <v>1</v>
      </c>
      <c r="D95" s="110">
        <v>16</v>
      </c>
      <c r="E95" s="211"/>
      <c r="F95" s="2"/>
      <c r="H95" s="11">
        <f>IF(B92="","",IF(E92&gt;A92,1,0))</f>
        <v>0</v>
      </c>
      <c r="N95" s="32"/>
      <c r="S95" s="207">
        <v>0.5625</v>
      </c>
      <c r="T95" s="211"/>
      <c r="U95" s="211"/>
      <c r="Y95" s="148"/>
      <c r="AI95" s="211"/>
      <c r="AJ95" s="110">
        <v>5</v>
      </c>
      <c r="AK95" s="111" t="s">
        <v>1</v>
      </c>
      <c r="AL95" s="110">
        <v>30</v>
      </c>
      <c r="AM95" s="211"/>
    </row>
    <row r="96" spans="1:42" ht="9.65" customHeight="1" thickBot="1" x14ac:dyDescent="0.25">
      <c r="A96" s="228">
        <v>15</v>
      </c>
      <c r="B96" s="232" t="s">
        <v>46</v>
      </c>
      <c r="C96" s="233"/>
      <c r="D96" s="233"/>
      <c r="E96" s="130"/>
      <c r="F96" s="131"/>
      <c r="G96" s="132"/>
      <c r="H96" s="133">
        <f>IF(B92="","",IF(E92&gt;A92,1,0))</f>
        <v>0</v>
      </c>
      <c r="I96" s="131"/>
      <c r="J96" s="11">
        <f>IF(B98="","",IF(A98&gt;E98,1,0))</f>
        <v>1</v>
      </c>
      <c r="K96" s="11"/>
      <c r="L96" s="11"/>
      <c r="M96" s="11"/>
      <c r="N96" s="87"/>
      <c r="O96" s="12"/>
      <c r="P96" s="12"/>
      <c r="Q96" s="12"/>
      <c r="R96" s="104"/>
      <c r="S96" s="229" t="s">
        <v>13</v>
      </c>
      <c r="T96" s="229"/>
      <c r="U96" s="229"/>
      <c r="V96" s="104"/>
      <c r="Y96" s="148"/>
      <c r="AE96" s="6"/>
      <c r="AF96" s="6"/>
      <c r="AH96" s="9">
        <f>IF($AJ98="","",IF($AI98&gt;$AM98,1,0))</f>
        <v>0</v>
      </c>
      <c r="AI96" s="36">
        <f>IF($AJ98="","",IF($AI98&gt;$AM98,1,0))</f>
        <v>0</v>
      </c>
      <c r="AJ96" s="226" t="s">
        <v>66</v>
      </c>
      <c r="AK96" s="226"/>
      <c r="AL96" s="226"/>
      <c r="AM96" s="225">
        <v>35</v>
      </c>
      <c r="AO96" s="3">
        <v>8</v>
      </c>
      <c r="AP96" s="37"/>
    </row>
    <row r="97" spans="1:42" ht="9.65" customHeight="1" thickTop="1" x14ac:dyDescent="0.2">
      <c r="A97" s="228"/>
      <c r="B97" s="233"/>
      <c r="C97" s="233"/>
      <c r="D97" s="233"/>
      <c r="E97" s="4">
        <f>IF(B92="","",IF(E92&gt;A92,1,0))</f>
        <v>0</v>
      </c>
      <c r="F97" s="4">
        <f>IF(B92="","",IF(E92&gt;A92,1,0))</f>
        <v>0</v>
      </c>
      <c r="G97" s="8">
        <f>IF(B92="","",IF(E92&gt;A92,1,0))</f>
        <v>0</v>
      </c>
      <c r="I97" s="153"/>
      <c r="J97" s="11">
        <f>IF(B98="","",IF(A98&gt;E98,1,0))</f>
        <v>1</v>
      </c>
      <c r="K97" s="11"/>
      <c r="L97" s="4"/>
      <c r="M97" s="4"/>
      <c r="N97" s="32"/>
      <c r="R97" s="104"/>
      <c r="S97" s="229"/>
      <c r="T97" s="229"/>
      <c r="U97" s="229"/>
      <c r="V97" s="104"/>
      <c r="Y97" s="148"/>
      <c r="AD97" s="32"/>
      <c r="AF97" s="4">
        <f>IF($AJ92="","",IF($AI92&lt;$AM92,1,0))</f>
        <v>1</v>
      </c>
      <c r="AG97" s="40">
        <f>IF($AJ92="","",IF($AI92&lt;$AM92,1,0))</f>
        <v>1</v>
      </c>
      <c r="AJ97" s="226"/>
      <c r="AK97" s="226"/>
      <c r="AL97" s="226"/>
      <c r="AM97" s="225"/>
      <c r="AO97" s="3">
        <v>9</v>
      </c>
      <c r="AP97" s="37"/>
    </row>
    <row r="98" spans="1:42" ht="9.65" customHeight="1" x14ac:dyDescent="0.2">
      <c r="A98" s="211">
        <f>SUM(B98:B101)</f>
        <v>62</v>
      </c>
      <c r="B98" s="110">
        <v>14</v>
      </c>
      <c r="C98" s="111" t="s">
        <v>1</v>
      </c>
      <c r="D98" s="110">
        <v>2</v>
      </c>
      <c r="E98" s="211">
        <f>SUM(D98:D101)</f>
        <v>17</v>
      </c>
      <c r="F98" s="2"/>
      <c r="I98" s="136"/>
      <c r="J98" s="11">
        <f>IF(B98="","",IF(A98&gt;E98,1,0))</f>
        <v>1</v>
      </c>
      <c r="K98" s="11"/>
      <c r="L98" s="4"/>
      <c r="M98" s="4"/>
      <c r="N98" s="32"/>
      <c r="R98" s="221" t="s">
        <v>41</v>
      </c>
      <c r="S98" s="222"/>
      <c r="T98" s="97"/>
      <c r="U98" s="223" t="s">
        <v>60</v>
      </c>
      <c r="V98" s="224"/>
      <c r="Y98" s="148"/>
      <c r="AD98" s="32"/>
      <c r="AI98" s="211">
        <f>SUM(AJ98:AJ101)</f>
        <v>46</v>
      </c>
      <c r="AJ98" s="110">
        <v>13</v>
      </c>
      <c r="AK98" s="111" t="s">
        <v>1</v>
      </c>
      <c r="AL98" s="110">
        <v>20</v>
      </c>
      <c r="AM98" s="211">
        <f>SUM(AL98:AL101)</f>
        <v>63</v>
      </c>
      <c r="AO98" s="3">
        <v>10</v>
      </c>
      <c r="AP98" s="37"/>
    </row>
    <row r="99" spans="1:42" ht="9.65" customHeight="1" thickBot="1" x14ac:dyDescent="0.25">
      <c r="A99" s="211"/>
      <c r="B99" s="110">
        <v>8</v>
      </c>
      <c r="C99" s="111" t="s">
        <v>1</v>
      </c>
      <c r="D99" s="110">
        <v>6</v>
      </c>
      <c r="E99" s="211"/>
      <c r="F99" s="2"/>
      <c r="H99" s="1" t="s">
        <v>4</v>
      </c>
      <c r="I99" s="137">
        <v>2</v>
      </c>
      <c r="J99" s="138">
        <f>IF(I99="","",1)</f>
        <v>1</v>
      </c>
      <c r="K99" s="134"/>
      <c r="L99" s="134">
        <f>IF(I99="","",1)</f>
        <v>1</v>
      </c>
      <c r="M99" s="4"/>
      <c r="N99" s="32"/>
      <c r="R99" s="222"/>
      <c r="S99" s="222"/>
      <c r="T99" s="97"/>
      <c r="U99" s="224"/>
      <c r="V99" s="224"/>
      <c r="Y99" s="148"/>
      <c r="AB99" s="131"/>
      <c r="AC99" s="131"/>
      <c r="AD99" s="147"/>
      <c r="AE99" s="78" t="s">
        <v>19</v>
      </c>
      <c r="AF99" s="12">
        <v>2</v>
      </c>
      <c r="AI99" s="211"/>
      <c r="AJ99" s="110">
        <v>11</v>
      </c>
      <c r="AK99" s="111" t="s">
        <v>1</v>
      </c>
      <c r="AL99" s="110">
        <v>16</v>
      </c>
      <c r="AM99" s="211"/>
      <c r="AO99" s="3">
        <v>11</v>
      </c>
      <c r="AP99" s="37"/>
    </row>
    <row r="100" spans="1:42" ht="9.65" customHeight="1" thickTop="1" x14ac:dyDescent="0.2">
      <c r="A100" s="211"/>
      <c r="B100" s="110">
        <v>19</v>
      </c>
      <c r="C100" s="111" t="s">
        <v>1</v>
      </c>
      <c r="D100" s="110">
        <v>5</v>
      </c>
      <c r="E100" s="211"/>
      <c r="F100" s="2"/>
      <c r="H100" s="207">
        <v>0.4375</v>
      </c>
      <c r="I100" s="227"/>
      <c r="J100" s="4"/>
      <c r="K100" s="4"/>
      <c r="L100" s="14"/>
      <c r="M100" s="11">
        <f>IF(B104="","",IF(A104&gt;E104,1,0))</f>
        <v>0</v>
      </c>
      <c r="N100" s="32"/>
      <c r="R100" s="211">
        <f>SUM(S100:S103)</f>
        <v>52</v>
      </c>
      <c r="S100" s="110">
        <v>14</v>
      </c>
      <c r="T100" s="111" t="s">
        <v>1</v>
      </c>
      <c r="U100" s="110">
        <v>14</v>
      </c>
      <c r="V100" s="211">
        <f>SUM(U100:U103)</f>
        <v>55</v>
      </c>
      <c r="Y100" s="148"/>
      <c r="AA100" s="32"/>
      <c r="AB100" s="4"/>
      <c r="AC100" s="4"/>
      <c r="AD100" s="136"/>
      <c r="AE100" s="207">
        <v>0.4375</v>
      </c>
      <c r="AF100" s="211"/>
      <c r="AI100" s="211"/>
      <c r="AJ100" s="110">
        <v>9</v>
      </c>
      <c r="AK100" s="111" t="s">
        <v>1</v>
      </c>
      <c r="AL100" s="110">
        <v>15</v>
      </c>
      <c r="AM100" s="211"/>
      <c r="AO100" s="3">
        <v>12</v>
      </c>
      <c r="AP100" s="37"/>
    </row>
    <row r="101" spans="1:42" ht="9.65" customHeight="1" x14ac:dyDescent="0.2">
      <c r="A101" s="211"/>
      <c r="B101" s="110">
        <v>21</v>
      </c>
      <c r="C101" s="111" t="s">
        <v>1</v>
      </c>
      <c r="D101" s="110">
        <v>4</v>
      </c>
      <c r="E101" s="211"/>
      <c r="F101" s="2"/>
      <c r="H101" s="12"/>
      <c r="I101" s="52"/>
      <c r="J101" s="11">
        <f>IF(B98="","",IF(E98&gt;A98,1,0))</f>
        <v>0</v>
      </c>
      <c r="K101" s="11"/>
      <c r="L101" s="14"/>
      <c r="M101" s="11">
        <f>IF(B104="","",IF(A104&gt;E104,1,0))</f>
        <v>0</v>
      </c>
      <c r="N101" s="32"/>
      <c r="R101" s="211"/>
      <c r="S101" s="110">
        <v>14</v>
      </c>
      <c r="T101" s="111" t="s">
        <v>1</v>
      </c>
      <c r="U101" s="110">
        <v>14</v>
      </c>
      <c r="V101" s="211"/>
      <c r="Y101" s="148"/>
      <c r="AA101" s="32"/>
      <c r="AD101" s="148"/>
      <c r="AE101" s="33"/>
      <c r="AI101" s="211"/>
      <c r="AJ101" s="110">
        <v>13</v>
      </c>
      <c r="AK101" s="111" t="s">
        <v>1</v>
      </c>
      <c r="AL101" s="110">
        <v>12</v>
      </c>
      <c r="AM101" s="211"/>
      <c r="AO101" s="3">
        <v>13</v>
      </c>
      <c r="AP101" s="37"/>
    </row>
    <row r="102" spans="1:42" ht="9.65" customHeight="1" thickBot="1" x14ac:dyDescent="0.25">
      <c r="A102" s="228">
        <v>16</v>
      </c>
      <c r="B102" s="226" t="s">
        <v>47</v>
      </c>
      <c r="C102" s="226"/>
      <c r="D102" s="226"/>
      <c r="E102" s="39"/>
      <c r="F102" s="41"/>
      <c r="G102" s="44"/>
      <c r="H102" s="101"/>
      <c r="I102" s="119"/>
      <c r="J102" s="11"/>
      <c r="K102" s="11"/>
      <c r="L102" s="14"/>
      <c r="M102" s="11"/>
      <c r="N102" s="32"/>
      <c r="R102" s="211"/>
      <c r="S102" s="110">
        <v>15</v>
      </c>
      <c r="T102" s="111" t="s">
        <v>1</v>
      </c>
      <c r="U102" s="110">
        <v>13</v>
      </c>
      <c r="V102" s="211"/>
      <c r="Y102" s="148"/>
      <c r="AA102" s="32"/>
      <c r="AD102" s="148"/>
      <c r="AE102" s="131"/>
      <c r="AF102" s="131"/>
      <c r="AG102" s="134"/>
      <c r="AH102" s="134"/>
      <c r="AI102" s="160"/>
      <c r="AJ102" s="226" t="s">
        <v>67</v>
      </c>
      <c r="AK102" s="226"/>
      <c r="AL102" s="226"/>
      <c r="AM102" s="225">
        <v>36</v>
      </c>
      <c r="AO102" s="3">
        <v>15</v>
      </c>
      <c r="AP102" s="37"/>
    </row>
    <row r="103" spans="1:42" ht="9.65" customHeight="1" thickTop="1" x14ac:dyDescent="0.2">
      <c r="A103" s="228"/>
      <c r="B103" s="226"/>
      <c r="C103" s="226"/>
      <c r="D103" s="226"/>
      <c r="H103" s="11"/>
      <c r="I103" s="4"/>
      <c r="J103" s="11"/>
      <c r="K103" s="11"/>
      <c r="L103" s="14"/>
      <c r="M103" s="11"/>
      <c r="N103" s="32"/>
      <c r="R103" s="211"/>
      <c r="S103" s="110">
        <v>9</v>
      </c>
      <c r="T103" s="111" t="s">
        <v>1</v>
      </c>
      <c r="U103" s="110">
        <v>14</v>
      </c>
      <c r="V103" s="211"/>
      <c r="Y103" s="148"/>
      <c r="AA103" s="32"/>
      <c r="AJ103" s="226"/>
      <c r="AK103" s="226"/>
      <c r="AL103" s="226"/>
      <c r="AM103" s="225"/>
      <c r="AO103" s="3">
        <v>16</v>
      </c>
      <c r="AP103" s="37"/>
    </row>
    <row r="104" spans="1:42" ht="9.65" customHeight="1" x14ac:dyDescent="0.2">
      <c r="A104" s="211">
        <f>SUM(B104:B107)</f>
        <v>72</v>
      </c>
      <c r="B104" s="110">
        <v>11</v>
      </c>
      <c r="C104" s="111" t="s">
        <v>1</v>
      </c>
      <c r="D104" s="110">
        <v>25</v>
      </c>
      <c r="E104" s="211">
        <f>SUM(D104:D107)</f>
        <v>73</v>
      </c>
      <c r="F104" s="2"/>
      <c r="I104" s="4"/>
      <c r="J104" s="4"/>
      <c r="K104" s="4"/>
      <c r="L104" s="14"/>
      <c r="M104" s="11">
        <f>IF(B104="","",IF(A104&gt;E104,1,0))</f>
        <v>0</v>
      </c>
      <c r="N104" s="32"/>
      <c r="Y104" s="148"/>
      <c r="AA104" s="32"/>
      <c r="AI104" s="211">
        <f>SUM(AJ104:AJ107)</f>
        <v>28</v>
      </c>
      <c r="AJ104" s="110">
        <v>4</v>
      </c>
      <c r="AK104" s="111" t="s">
        <v>1</v>
      </c>
      <c r="AL104" s="110">
        <v>29</v>
      </c>
      <c r="AM104" s="211">
        <f>SUM(AL104:AL107)</f>
        <v>98</v>
      </c>
      <c r="AO104" s="3">
        <v>24</v>
      </c>
      <c r="AP104" s="37"/>
    </row>
    <row r="105" spans="1:42" ht="9.65" customHeight="1" thickBot="1" x14ac:dyDescent="0.25">
      <c r="A105" s="211"/>
      <c r="B105" s="110">
        <v>20</v>
      </c>
      <c r="C105" s="111" t="s">
        <v>1</v>
      </c>
      <c r="D105" s="110">
        <v>13</v>
      </c>
      <c r="E105" s="211"/>
      <c r="F105" s="2"/>
      <c r="I105" s="4"/>
      <c r="J105" s="4"/>
      <c r="K105" s="1" t="s">
        <v>20</v>
      </c>
      <c r="L105" s="75">
        <v>2</v>
      </c>
      <c r="M105" s="139">
        <f>IF(L105="","",1)</f>
        <v>1</v>
      </c>
      <c r="N105" s="186">
        <f>IF(L105="","",1)</f>
        <v>1</v>
      </c>
      <c r="O105" s="4"/>
      <c r="P105" s="4"/>
      <c r="Q105" s="4"/>
      <c r="S105" s="212" t="s">
        <v>28</v>
      </c>
      <c r="T105" s="213"/>
      <c r="U105" s="213"/>
      <c r="V105" s="1"/>
      <c r="Y105" s="148"/>
      <c r="Z105" s="131"/>
      <c r="AA105" s="147"/>
      <c r="AB105" s="78" t="s">
        <v>19</v>
      </c>
      <c r="AC105" s="12">
        <v>1</v>
      </c>
      <c r="AI105" s="211"/>
      <c r="AJ105" s="110">
        <v>9</v>
      </c>
      <c r="AK105" s="111" t="s">
        <v>1</v>
      </c>
      <c r="AL105" s="110">
        <v>19</v>
      </c>
      <c r="AM105" s="211"/>
      <c r="AO105" s="3">
        <v>25</v>
      </c>
      <c r="AP105" s="37"/>
    </row>
    <row r="106" spans="1:42" ht="9.65" customHeight="1" thickTop="1" x14ac:dyDescent="0.2">
      <c r="A106" s="211"/>
      <c r="B106" s="110">
        <v>20</v>
      </c>
      <c r="C106" s="111" t="s">
        <v>1</v>
      </c>
      <c r="D106" s="110">
        <v>20</v>
      </c>
      <c r="E106" s="211"/>
      <c r="F106" s="2"/>
      <c r="I106" s="4"/>
      <c r="J106" s="4"/>
      <c r="K106" s="207">
        <v>0.4513888888888889</v>
      </c>
      <c r="L106" s="208"/>
      <c r="M106" s="4"/>
      <c r="N106" s="4"/>
      <c r="O106" s="4"/>
      <c r="P106" s="4"/>
      <c r="Q106" s="4"/>
      <c r="R106" s="11">
        <f>IF(B95="","",IF(E95&gt;A95,1,0))</f>
        <v>0</v>
      </c>
      <c r="S106" s="213"/>
      <c r="T106" s="213"/>
      <c r="U106" s="213"/>
      <c r="V106" s="1"/>
      <c r="Z106" s="4" t="str">
        <f>IF(AB107="","",1)</f>
        <v/>
      </c>
      <c r="AA106" s="136"/>
      <c r="AB106" s="207">
        <v>0.375</v>
      </c>
      <c r="AC106" s="211"/>
      <c r="AI106" s="211"/>
      <c r="AJ106" s="110">
        <v>7</v>
      </c>
      <c r="AK106" s="111" t="s">
        <v>1</v>
      </c>
      <c r="AL106" s="110">
        <v>29</v>
      </c>
      <c r="AM106" s="211"/>
      <c r="AO106" s="3">
        <v>26</v>
      </c>
      <c r="AP106" s="37"/>
    </row>
    <row r="107" spans="1:42" ht="9.65" customHeight="1" x14ac:dyDescent="0.2">
      <c r="A107" s="211"/>
      <c r="B107" s="110">
        <v>21</v>
      </c>
      <c r="C107" s="111" t="s">
        <v>1</v>
      </c>
      <c r="D107" s="110">
        <v>15</v>
      </c>
      <c r="E107" s="211"/>
      <c r="F107" s="2"/>
      <c r="H107" s="12"/>
      <c r="I107" s="11"/>
      <c r="J107" s="11"/>
      <c r="K107" s="11"/>
      <c r="L107" s="136"/>
      <c r="M107" s="11">
        <f>IF(B104="","",IF(E104&gt;A104,1,0))</f>
        <v>1</v>
      </c>
      <c r="N107" s="4"/>
      <c r="O107" s="4"/>
      <c r="P107" s="4"/>
      <c r="Q107" s="4"/>
      <c r="R107" s="214" t="s">
        <v>60</v>
      </c>
      <c r="S107" s="214"/>
      <c r="T107" s="214"/>
      <c r="U107" s="214"/>
      <c r="V107" s="214"/>
      <c r="AA107" s="148"/>
      <c r="AI107" s="211"/>
      <c r="AJ107" s="110">
        <v>8</v>
      </c>
      <c r="AK107" s="111" t="s">
        <v>1</v>
      </c>
      <c r="AL107" s="110">
        <v>21</v>
      </c>
      <c r="AM107" s="211"/>
      <c r="AO107" s="3">
        <v>27</v>
      </c>
      <c r="AP107" s="37"/>
    </row>
    <row r="108" spans="1:42" ht="9.65" customHeight="1" thickBot="1" x14ac:dyDescent="0.25">
      <c r="A108" s="228">
        <v>17</v>
      </c>
      <c r="B108" s="234" t="s">
        <v>48</v>
      </c>
      <c r="C108" s="234"/>
      <c r="D108" s="234"/>
      <c r="E108" s="39">
        <f>IF(B110="","",IF(A110&gt;E110,1,0))</f>
        <v>0</v>
      </c>
      <c r="F108" s="41">
        <f>IF(B110="","",IF(A110&gt;E110,1,0))</f>
        <v>0</v>
      </c>
      <c r="G108" s="44">
        <f>IF(B110="","",IF(A110&gt;E110,1,0))</f>
        <v>0</v>
      </c>
      <c r="H108" s="12"/>
      <c r="I108" s="11"/>
      <c r="J108" s="11"/>
      <c r="K108" s="11"/>
      <c r="L108" s="136"/>
      <c r="M108" s="11">
        <f>IF(B104="","",IF(E104&gt;A104,1,0))</f>
        <v>1</v>
      </c>
      <c r="N108" s="4"/>
      <c r="O108" s="4"/>
      <c r="P108" s="4"/>
      <c r="Q108" s="4"/>
      <c r="R108" s="214"/>
      <c r="S108" s="214"/>
      <c r="T108" s="214"/>
      <c r="U108" s="214"/>
      <c r="V108" s="214"/>
      <c r="Z108" s="2"/>
      <c r="AA108" s="148"/>
      <c r="AB108" s="2"/>
      <c r="AC108" s="2"/>
      <c r="AD108" s="2"/>
      <c r="AG108" s="134">
        <f>IF(AJ110="","",IF(AI110&gt;AM110,1,0))</f>
        <v>1</v>
      </c>
      <c r="AH108" s="134">
        <f>IF(AJ110="","",IF(AI110&gt;AM110,1,0))</f>
        <v>1</v>
      </c>
      <c r="AI108" s="160">
        <f>IF(AJ110="","",IF(AI110&gt;AM110,1,0))</f>
        <v>1</v>
      </c>
      <c r="AJ108" s="226" t="s">
        <v>68</v>
      </c>
      <c r="AK108" s="226"/>
      <c r="AL108" s="226"/>
      <c r="AM108" s="225">
        <v>37</v>
      </c>
      <c r="AO108" s="3">
        <v>29</v>
      </c>
      <c r="AP108" s="37"/>
    </row>
    <row r="109" spans="1:42" ht="9.65" customHeight="1" thickTop="1" x14ac:dyDescent="0.2">
      <c r="A109" s="228"/>
      <c r="B109" s="234"/>
      <c r="C109" s="234"/>
      <c r="D109" s="234"/>
      <c r="G109" s="65"/>
      <c r="H109" s="11">
        <f>IF(B110="","",IF(A110&gt;E110,1,0))</f>
        <v>0</v>
      </c>
      <c r="I109" s="4"/>
      <c r="J109" s="4"/>
      <c r="K109" s="4"/>
      <c r="L109" s="136"/>
      <c r="M109" s="11">
        <f>IF(B104="","",IF(E104&gt;A104,1,0))</f>
        <v>1</v>
      </c>
      <c r="N109" s="4"/>
      <c r="O109" s="4"/>
      <c r="P109" s="4"/>
      <c r="Q109" s="4"/>
      <c r="R109" s="214"/>
      <c r="S109" s="214"/>
      <c r="T109" s="214"/>
      <c r="U109" s="214"/>
      <c r="V109" s="214"/>
      <c r="Z109" s="2"/>
      <c r="AA109" s="148"/>
      <c r="AB109" s="2"/>
      <c r="AC109" s="2"/>
      <c r="AD109" s="2"/>
      <c r="AF109" s="148"/>
      <c r="AJ109" s="226"/>
      <c r="AK109" s="226"/>
      <c r="AL109" s="226"/>
      <c r="AM109" s="225"/>
      <c r="AO109" s="3">
        <v>30</v>
      </c>
      <c r="AP109" s="37"/>
    </row>
    <row r="110" spans="1:42" ht="9.65" customHeight="1" x14ac:dyDescent="0.2">
      <c r="A110" s="211">
        <f>SUM(B110:B113)</f>
        <v>52</v>
      </c>
      <c r="B110" s="110">
        <v>8</v>
      </c>
      <c r="C110" s="111" t="s">
        <v>1</v>
      </c>
      <c r="D110" s="110">
        <v>14</v>
      </c>
      <c r="E110" s="211">
        <f>SUM(D110:D113)</f>
        <v>68</v>
      </c>
      <c r="F110" s="2"/>
      <c r="G110" s="66"/>
      <c r="H110" s="11">
        <f>IF(B110="","",IF(A110&gt;E110,1,0))</f>
        <v>0</v>
      </c>
      <c r="I110" s="4"/>
      <c r="J110" s="4"/>
      <c r="K110" s="4"/>
      <c r="L110" s="136"/>
      <c r="M110" s="11">
        <f>IF(B104="","",IF(E104&gt;A104,1,0))</f>
        <v>1</v>
      </c>
      <c r="N110" s="4"/>
      <c r="O110" s="4"/>
      <c r="P110" s="4"/>
      <c r="Q110" s="4"/>
      <c r="R110" s="214"/>
      <c r="S110" s="214"/>
      <c r="T110" s="214"/>
      <c r="U110" s="214"/>
      <c r="V110" s="214"/>
      <c r="Z110" s="23"/>
      <c r="AA110" s="148"/>
      <c r="AB110" s="23"/>
      <c r="AC110" s="23"/>
      <c r="AD110" s="23"/>
      <c r="AF110" s="148"/>
      <c r="AG110" s="33"/>
      <c r="AI110" s="211">
        <f>SUM(AJ110:AJ113)</f>
        <v>54</v>
      </c>
      <c r="AJ110" s="110">
        <v>19</v>
      </c>
      <c r="AK110" s="111" t="s">
        <v>1</v>
      </c>
      <c r="AL110" s="110">
        <v>2</v>
      </c>
      <c r="AM110" s="211">
        <f>SUM(AL110:AL113)</f>
        <v>24</v>
      </c>
      <c r="AO110" s="3">
        <v>31</v>
      </c>
      <c r="AP110" s="37"/>
    </row>
    <row r="111" spans="1:42" ht="9.65" customHeight="1" thickBot="1" x14ac:dyDescent="0.25">
      <c r="A111" s="211"/>
      <c r="B111" s="110">
        <v>8</v>
      </c>
      <c r="C111" s="111" t="s">
        <v>1</v>
      </c>
      <c r="D111" s="110">
        <v>13</v>
      </c>
      <c r="E111" s="211"/>
      <c r="F111" s="1" t="s">
        <v>4</v>
      </c>
      <c r="G111" s="75">
        <v>1</v>
      </c>
      <c r="H111" s="150" t="str">
        <f>IF(G112="","",1)</f>
        <v/>
      </c>
      <c r="I111" s="134" t="str">
        <f>IF(G112="","",1)</f>
        <v/>
      </c>
      <c r="J111" s="4"/>
      <c r="K111" s="4"/>
      <c r="L111" s="136"/>
      <c r="M111" s="11">
        <f>IF(B104="","",IF(E104&gt;A104,1,0))</f>
        <v>1</v>
      </c>
      <c r="N111" s="4"/>
      <c r="O111" s="4"/>
      <c r="P111" s="4"/>
      <c r="Q111" s="4"/>
      <c r="R111" s="113"/>
      <c r="S111" s="104"/>
      <c r="T111" s="104"/>
      <c r="U111" s="104"/>
      <c r="V111" s="114"/>
      <c r="Z111" s="2"/>
      <c r="AA111" s="148"/>
      <c r="AB111" s="2"/>
      <c r="AC111" s="2"/>
      <c r="AD111" s="2"/>
      <c r="AE111" s="131"/>
      <c r="AF111" s="149"/>
      <c r="AG111" s="1" t="s">
        <v>10</v>
      </c>
      <c r="AH111" s="12">
        <v>1</v>
      </c>
      <c r="AI111" s="211"/>
      <c r="AJ111" s="110">
        <v>12</v>
      </c>
      <c r="AK111" s="111" t="s">
        <v>1</v>
      </c>
      <c r="AL111" s="110">
        <v>6</v>
      </c>
      <c r="AM111" s="211"/>
      <c r="AO111" s="3">
        <v>32</v>
      </c>
      <c r="AP111" s="37"/>
    </row>
    <row r="112" spans="1:42" ht="9.65" customHeight="1" thickTop="1" x14ac:dyDescent="0.2">
      <c r="A112" s="211"/>
      <c r="B112" s="110">
        <v>15</v>
      </c>
      <c r="C112" s="111" t="s">
        <v>1</v>
      </c>
      <c r="D112" s="110">
        <v>20</v>
      </c>
      <c r="E112" s="211"/>
      <c r="F112" s="207">
        <v>0.375</v>
      </c>
      <c r="G112" s="208"/>
      <c r="I112" s="14"/>
      <c r="J112" s="11">
        <f>IF(B116="","",IF(A116&gt;E116,1,0))</f>
        <v>0</v>
      </c>
      <c r="K112" s="11"/>
      <c r="L112" s="136"/>
      <c r="M112" s="11">
        <f>IF(B104="","",IF(E104&gt;A104,1,0))</f>
        <v>1</v>
      </c>
      <c r="N112" s="4"/>
      <c r="O112" s="4"/>
      <c r="P112" s="4"/>
      <c r="Q112" s="4"/>
      <c r="S112" s="110"/>
      <c r="T112" s="111"/>
      <c r="U112" s="110"/>
      <c r="Z112" s="2"/>
      <c r="AA112" s="148"/>
      <c r="AB112" s="2"/>
      <c r="AC112" s="2"/>
      <c r="AD112" s="82"/>
      <c r="AE112" s="20"/>
      <c r="AF112" s="49"/>
      <c r="AG112" s="210">
        <v>0.375</v>
      </c>
      <c r="AH112" s="211"/>
      <c r="AI112" s="211"/>
      <c r="AJ112" s="110">
        <v>13</v>
      </c>
      <c r="AK112" s="111" t="s">
        <v>1</v>
      </c>
      <c r="AL112" s="110">
        <v>7</v>
      </c>
      <c r="AM112" s="211"/>
    </row>
    <row r="113" spans="1:39" ht="9.65" customHeight="1" x14ac:dyDescent="0.2">
      <c r="A113" s="211"/>
      <c r="B113" s="110">
        <v>21</v>
      </c>
      <c r="C113" s="111" t="s">
        <v>1</v>
      </c>
      <c r="D113" s="110">
        <v>21</v>
      </c>
      <c r="E113" s="211"/>
      <c r="F113" s="2"/>
      <c r="G113" s="142"/>
      <c r="H113" s="11">
        <f>IF(B110="","",IF(E110&gt;A110,1,0))</f>
        <v>1</v>
      </c>
      <c r="I113" s="14"/>
      <c r="J113" s="11">
        <f>IF(B116="","",IF(A116&gt;E116,1,0))</f>
        <v>0</v>
      </c>
      <c r="K113" s="11"/>
      <c r="L113" s="181"/>
      <c r="M113" s="11">
        <f>IF(B104="","",IF(E104&gt;A104,1,0))</f>
        <v>1</v>
      </c>
      <c r="N113" s="15"/>
      <c r="O113" s="15"/>
      <c r="P113" s="15"/>
      <c r="Q113" s="15"/>
      <c r="S113" s="212" t="s">
        <v>29</v>
      </c>
      <c r="T113" s="213"/>
      <c r="U113" s="213"/>
      <c r="V113" s="1"/>
      <c r="Z113" s="2"/>
      <c r="AA113" s="148"/>
      <c r="AB113" s="2"/>
      <c r="AC113" s="2"/>
      <c r="AD113" s="32"/>
      <c r="AE113" s="35"/>
      <c r="AF113" s="58"/>
      <c r="AI113" s="211"/>
      <c r="AJ113" s="110">
        <v>10</v>
      </c>
      <c r="AK113" s="111" t="s">
        <v>1</v>
      </c>
      <c r="AL113" s="110">
        <v>9</v>
      </c>
      <c r="AM113" s="211"/>
    </row>
    <row r="114" spans="1:39" ht="9.65" customHeight="1" thickBot="1" x14ac:dyDescent="0.25">
      <c r="A114" s="228">
        <v>18</v>
      </c>
      <c r="B114" s="226" t="s">
        <v>49</v>
      </c>
      <c r="C114" s="226"/>
      <c r="D114" s="226"/>
      <c r="E114" s="130"/>
      <c r="F114" s="131"/>
      <c r="G114" s="155"/>
      <c r="H114" s="11">
        <f>IF(B110="","",IF(E110&gt;A110,1,0))</f>
        <v>1</v>
      </c>
      <c r="I114" s="14"/>
      <c r="J114" s="11">
        <f>IF(B116="","",IF(A116&gt;E116,1,0))</f>
        <v>0</v>
      </c>
      <c r="K114" s="11"/>
      <c r="L114" s="181"/>
      <c r="M114" s="11">
        <f>IF(B104="","",IF(E104&gt;A104,1,0))</f>
        <v>1</v>
      </c>
      <c r="N114" s="15"/>
      <c r="O114" s="15"/>
      <c r="P114" s="15"/>
      <c r="Q114" s="15"/>
      <c r="R114" s="11" t="str">
        <f>IF(B103="","",IF(E103&gt;A103,1,0))</f>
        <v/>
      </c>
      <c r="S114" s="213"/>
      <c r="T114" s="213"/>
      <c r="U114" s="213"/>
      <c r="V114" s="1"/>
      <c r="W114" s="62"/>
      <c r="X114" s="62"/>
      <c r="Y114" s="62"/>
      <c r="AA114" s="148"/>
      <c r="AD114" s="32"/>
      <c r="AE114" s="35"/>
      <c r="AF114" s="58"/>
      <c r="AG114" s="42"/>
      <c r="AH114" s="42"/>
      <c r="AI114" s="59"/>
      <c r="AJ114" s="226" t="s">
        <v>69</v>
      </c>
      <c r="AK114" s="226"/>
      <c r="AL114" s="226"/>
      <c r="AM114" s="225">
        <v>38</v>
      </c>
    </row>
    <row r="115" spans="1:39" ht="9.65" customHeight="1" thickTop="1" x14ac:dyDescent="0.2">
      <c r="A115" s="228"/>
      <c r="B115" s="226"/>
      <c r="C115" s="226"/>
      <c r="D115" s="226"/>
      <c r="E115" s="4">
        <f>IF(B110="","",IF(E110&gt;A110,1,0))</f>
        <v>1</v>
      </c>
      <c r="F115" s="4">
        <f>IF(B110="","",IF(E110&gt;A110,1,0))</f>
        <v>1</v>
      </c>
      <c r="G115" s="8">
        <f>IF(B110="","",IF(E110&gt;A110,1,0))</f>
        <v>1</v>
      </c>
      <c r="I115" s="14"/>
      <c r="J115" s="11">
        <f>IF(B116="","",IF(A116&gt;E116,1,0))</f>
        <v>0</v>
      </c>
      <c r="K115" s="11"/>
      <c r="L115" s="182"/>
      <c r="M115" s="11">
        <f>IF(B104="","",IF(E104&gt;A104,1,0))</f>
        <v>1</v>
      </c>
      <c r="N115" s="17"/>
      <c r="O115" s="17"/>
      <c r="P115" s="17"/>
      <c r="Q115" s="17"/>
      <c r="R115" s="214" t="s">
        <v>112</v>
      </c>
      <c r="S115" s="214"/>
      <c r="T115" s="214"/>
      <c r="U115" s="214"/>
      <c r="V115" s="214"/>
      <c r="W115" s="104"/>
      <c r="X115" s="62"/>
      <c r="Y115" s="62"/>
      <c r="AA115" s="148"/>
      <c r="AD115" s="32"/>
      <c r="AE115" s="35"/>
      <c r="AG115" s="4">
        <f>IF(AJ110="","",IF(AI110&lt;AM110,1,0))</f>
        <v>0</v>
      </c>
      <c r="AH115" s="4">
        <f>IF(AJ110="","",IF(AI110&lt;AM110,1,0))</f>
        <v>0</v>
      </c>
      <c r="AI115" s="49">
        <f>IF(AJ110="","",IF(AI110&lt;AM110,1,0))</f>
        <v>0</v>
      </c>
      <c r="AJ115" s="226"/>
      <c r="AK115" s="226"/>
      <c r="AL115" s="226"/>
      <c r="AM115" s="225"/>
    </row>
    <row r="116" spans="1:39" ht="9.65" customHeight="1" x14ac:dyDescent="0.2">
      <c r="A116" s="211">
        <f>SUM(B116:B119)</f>
        <v>54</v>
      </c>
      <c r="B116" s="110">
        <v>10</v>
      </c>
      <c r="C116" s="111" t="s">
        <v>1</v>
      </c>
      <c r="D116" s="110">
        <v>35</v>
      </c>
      <c r="E116" s="211">
        <f>SUM(D116:D119)</f>
        <v>112</v>
      </c>
      <c r="F116" s="2"/>
      <c r="H116" s="2"/>
      <c r="I116" s="91"/>
      <c r="J116" s="11">
        <f>IF(B116="","",IF(A116&gt;E116,1,0))</f>
        <v>0</v>
      </c>
      <c r="K116" s="11"/>
      <c r="L116" s="181"/>
      <c r="M116" s="11">
        <f>IF(B104="","",IF(E104&gt;A104,1,0))</f>
        <v>1</v>
      </c>
      <c r="N116" s="15"/>
      <c r="O116" s="15"/>
      <c r="P116" s="15"/>
      <c r="Q116" s="104"/>
      <c r="R116" s="214"/>
      <c r="S116" s="214"/>
      <c r="T116" s="214"/>
      <c r="U116" s="214"/>
      <c r="V116" s="214"/>
      <c r="W116" s="104"/>
      <c r="X116" s="62"/>
      <c r="Y116" s="62"/>
      <c r="AA116" s="148"/>
      <c r="AD116" s="32"/>
      <c r="AE116" s="35"/>
      <c r="AI116" s="211">
        <f>SUM(AJ116:AJ119)</f>
        <v>8</v>
      </c>
      <c r="AJ116" s="110">
        <v>1</v>
      </c>
      <c r="AK116" s="111" t="s">
        <v>1</v>
      </c>
      <c r="AL116" s="110">
        <v>28</v>
      </c>
      <c r="AM116" s="211">
        <f>SUM(AL116:AL119)</f>
        <v>125</v>
      </c>
    </row>
    <row r="117" spans="1:39" ht="9.65" customHeight="1" thickBot="1" x14ac:dyDescent="0.25">
      <c r="A117" s="211"/>
      <c r="B117" s="110">
        <v>18</v>
      </c>
      <c r="C117" s="111" t="s">
        <v>1</v>
      </c>
      <c r="D117" s="110">
        <v>28</v>
      </c>
      <c r="E117" s="211"/>
      <c r="F117" s="2"/>
      <c r="H117" s="1" t="s">
        <v>4</v>
      </c>
      <c r="I117" s="75">
        <v>3</v>
      </c>
      <c r="J117" s="158">
        <f>IF(I117="","",1)</f>
        <v>1</v>
      </c>
      <c r="K117" s="159"/>
      <c r="L117" s="185">
        <f>IF(I117="","",1)</f>
        <v>1</v>
      </c>
      <c r="M117" s="11">
        <f>IF(B104="","",IF(E104&gt;A104,1,0))</f>
        <v>1</v>
      </c>
      <c r="N117" s="15"/>
      <c r="O117" s="15"/>
      <c r="P117" s="15"/>
      <c r="Q117" s="104"/>
      <c r="R117" s="214"/>
      <c r="S117" s="214"/>
      <c r="T117" s="214"/>
      <c r="U117" s="214"/>
      <c r="V117" s="214"/>
      <c r="W117" s="104"/>
      <c r="X117" s="62"/>
      <c r="Y117" s="62"/>
      <c r="AA117" s="148"/>
      <c r="AB117" s="131"/>
      <c r="AC117" s="131"/>
      <c r="AD117" s="147"/>
      <c r="AE117" s="78" t="s">
        <v>19</v>
      </c>
      <c r="AF117" s="12">
        <v>3</v>
      </c>
      <c r="AI117" s="211"/>
      <c r="AJ117" s="110">
        <v>3</v>
      </c>
      <c r="AK117" s="111" t="s">
        <v>1</v>
      </c>
      <c r="AL117" s="110">
        <v>32</v>
      </c>
      <c r="AM117" s="211"/>
    </row>
    <row r="118" spans="1:39" ht="9.65" customHeight="1" thickTop="1" x14ac:dyDescent="0.2">
      <c r="A118" s="211"/>
      <c r="B118" s="110">
        <v>10</v>
      </c>
      <c r="C118" s="111" t="s">
        <v>1</v>
      </c>
      <c r="D118" s="110">
        <v>25</v>
      </c>
      <c r="E118" s="211"/>
      <c r="F118" s="2"/>
      <c r="H118" s="207">
        <v>0.5</v>
      </c>
      <c r="I118" s="208"/>
      <c r="J118" s="15"/>
      <c r="K118" s="15"/>
      <c r="L118" s="15"/>
      <c r="M118" s="15"/>
      <c r="N118" s="15"/>
      <c r="O118" s="15"/>
      <c r="P118" s="15"/>
      <c r="Q118" s="104"/>
      <c r="R118" s="214"/>
      <c r="S118" s="214"/>
      <c r="T118" s="214"/>
      <c r="U118" s="214"/>
      <c r="V118" s="214"/>
      <c r="W118" s="104"/>
      <c r="AB118" s="4"/>
      <c r="AC118" s="4"/>
      <c r="AD118" s="136"/>
      <c r="AE118" s="207">
        <v>0.5</v>
      </c>
      <c r="AF118" s="211"/>
      <c r="AI118" s="211"/>
      <c r="AJ118" s="110">
        <v>0</v>
      </c>
      <c r="AK118" s="111" t="s">
        <v>1</v>
      </c>
      <c r="AL118" s="110">
        <v>28</v>
      </c>
      <c r="AM118" s="211"/>
    </row>
    <row r="119" spans="1:39" ht="9.65" customHeight="1" x14ac:dyDescent="0.2">
      <c r="A119" s="211"/>
      <c r="B119" s="110">
        <v>16</v>
      </c>
      <c r="C119" s="111" t="s">
        <v>1</v>
      </c>
      <c r="D119" s="110">
        <v>24</v>
      </c>
      <c r="E119" s="211"/>
      <c r="F119" s="2"/>
      <c r="H119" s="12"/>
      <c r="I119" s="157"/>
      <c r="J119" s="11">
        <f>IF(B116="","",IF(E116&gt;A116,1,0))</f>
        <v>1</v>
      </c>
      <c r="K119" s="11"/>
      <c r="L119" s="4"/>
      <c r="M119" s="4"/>
      <c r="N119" s="4"/>
      <c r="O119" s="4"/>
      <c r="P119" s="4"/>
      <c r="Q119" s="104"/>
      <c r="W119" s="104"/>
      <c r="AD119" s="148"/>
      <c r="AE119" s="33"/>
      <c r="AG119" s="12"/>
      <c r="AH119" s="12"/>
      <c r="AI119" s="211"/>
      <c r="AJ119" s="110">
        <v>4</v>
      </c>
      <c r="AK119" s="111" t="s">
        <v>1</v>
      </c>
      <c r="AL119" s="110">
        <v>37</v>
      </c>
      <c r="AM119" s="211"/>
    </row>
    <row r="120" spans="1:39" ht="9.65" customHeight="1" thickBot="1" x14ac:dyDescent="0.25">
      <c r="A120" s="228">
        <v>19</v>
      </c>
      <c r="B120" s="226" t="s">
        <v>50</v>
      </c>
      <c r="C120" s="226"/>
      <c r="D120" s="226"/>
      <c r="E120" s="130"/>
      <c r="F120" s="131"/>
      <c r="G120" s="132"/>
      <c r="H120" s="133">
        <f>IF(B116="","",IF(E116&gt;A116,1,0))</f>
        <v>1</v>
      </c>
      <c r="I120" s="145"/>
      <c r="J120" s="11"/>
      <c r="K120" s="11"/>
      <c r="L120" s="4"/>
      <c r="M120" s="4"/>
      <c r="N120" s="4"/>
      <c r="O120" s="4"/>
      <c r="P120" s="4"/>
      <c r="Q120" s="104"/>
      <c r="R120" s="211"/>
      <c r="V120" s="211"/>
      <c r="W120" s="2"/>
      <c r="X120" s="2"/>
      <c r="Y120" s="2"/>
      <c r="Z120" s="12"/>
      <c r="AA120" s="12"/>
      <c r="AB120" s="12"/>
      <c r="AC120" s="12"/>
      <c r="AD120" s="148"/>
      <c r="AE120" s="131"/>
      <c r="AF120" s="131"/>
      <c r="AG120" s="131"/>
      <c r="AH120" s="131"/>
      <c r="AI120" s="161"/>
      <c r="AJ120" s="230" t="s">
        <v>70</v>
      </c>
      <c r="AK120" s="231"/>
      <c r="AL120" s="231"/>
      <c r="AM120" s="225">
        <v>39</v>
      </c>
    </row>
    <row r="121" spans="1:39" ht="9.65" customHeight="1" thickTop="1" x14ac:dyDescent="0.2">
      <c r="A121" s="228"/>
      <c r="B121" s="226"/>
      <c r="C121" s="226"/>
      <c r="D121" s="226"/>
      <c r="E121" s="4">
        <f>IF(B116="","",IF(E116&gt;A116,1,0))</f>
        <v>1</v>
      </c>
      <c r="F121" s="4">
        <f>IF(B116="","",IF(E116&gt;A116,1,0))</f>
        <v>1</v>
      </c>
      <c r="G121" s="8">
        <f>IF(B116="","",IF(E116&gt;A116,1,0))</f>
        <v>1</v>
      </c>
      <c r="I121" s="4"/>
      <c r="J121" s="11"/>
      <c r="K121" s="11"/>
      <c r="L121" s="18"/>
      <c r="M121" s="18"/>
      <c r="N121" s="18"/>
      <c r="O121" s="18"/>
      <c r="P121" s="18"/>
      <c r="Q121" s="18"/>
      <c r="R121" s="211"/>
      <c r="S121" s="25"/>
      <c r="T121" s="25"/>
      <c r="U121" s="25"/>
      <c r="V121" s="211"/>
      <c r="W121" s="2"/>
      <c r="X121" s="2"/>
      <c r="Y121" s="2"/>
      <c r="Z121" s="12"/>
      <c r="AA121" s="12"/>
      <c r="AB121" s="12"/>
      <c r="AC121" s="12"/>
      <c r="AG121" s="4">
        <f>IF(AJ116="","",IF(AI116&lt;AM116,1,0))</f>
        <v>1</v>
      </c>
      <c r="AH121" s="4">
        <f>IF(AJ116="","",IF(AI116&lt;AM116,1,0))</f>
        <v>1</v>
      </c>
      <c r="AI121" s="49">
        <f>IF(AJ116="","",IF(AI116&lt;AM116,1,0))</f>
        <v>1</v>
      </c>
      <c r="AJ121" s="231"/>
      <c r="AK121" s="231"/>
      <c r="AL121" s="231"/>
      <c r="AM121" s="225"/>
    </row>
    <row r="122" spans="1:39" ht="6" customHeight="1" x14ac:dyDescent="0.2"/>
  </sheetData>
  <mergeCells count="222">
    <mergeCell ref="A83:A84"/>
    <mergeCell ref="B83:D84"/>
    <mergeCell ref="A79:A82"/>
    <mergeCell ref="E79:E82"/>
    <mergeCell ref="AI79:AI82"/>
    <mergeCell ref="AM79:AM82"/>
    <mergeCell ref="AJ83:AL84"/>
    <mergeCell ref="AM83:AM84"/>
    <mergeCell ref="A73:A76"/>
    <mergeCell ref="E73:E76"/>
    <mergeCell ref="AI73:AI76"/>
    <mergeCell ref="AM73:AM76"/>
    <mergeCell ref="A77:A78"/>
    <mergeCell ref="B77:D78"/>
    <mergeCell ref="AJ77:AL78"/>
    <mergeCell ref="AM77:AM78"/>
    <mergeCell ref="S72:U73"/>
    <mergeCell ref="R74:V77"/>
    <mergeCell ref="F75:G75"/>
    <mergeCell ref="K81:L81"/>
    <mergeCell ref="AB81:AC81"/>
    <mergeCell ref="A65:A66"/>
    <mergeCell ref="B65:D66"/>
    <mergeCell ref="AJ65:AL66"/>
    <mergeCell ref="AM65:AM66"/>
    <mergeCell ref="A67:A70"/>
    <mergeCell ref="E67:E70"/>
    <mergeCell ref="AI67:AI70"/>
    <mergeCell ref="AM67:AM70"/>
    <mergeCell ref="A71:A72"/>
    <mergeCell ref="B71:D72"/>
    <mergeCell ref="AJ71:AL72"/>
    <mergeCell ref="AM71:AM72"/>
    <mergeCell ref="H69:I69"/>
    <mergeCell ref="AE69:AF69"/>
    <mergeCell ref="A55:A58"/>
    <mergeCell ref="E55:E58"/>
    <mergeCell ref="AI55:AI58"/>
    <mergeCell ref="AM55:AM58"/>
    <mergeCell ref="A59:A60"/>
    <mergeCell ref="B59:D60"/>
    <mergeCell ref="AJ59:AL60"/>
    <mergeCell ref="AM59:AM60"/>
    <mergeCell ref="A61:A64"/>
    <mergeCell ref="E61:E64"/>
    <mergeCell ref="AI61:AI64"/>
    <mergeCell ref="AM61:AM64"/>
    <mergeCell ref="W63:X63"/>
    <mergeCell ref="S64:U64"/>
    <mergeCell ref="P63:Q63"/>
    <mergeCell ref="R57:R60"/>
    <mergeCell ref="V57:V60"/>
    <mergeCell ref="A47:A48"/>
    <mergeCell ref="B47:D48"/>
    <mergeCell ref="AJ47:AL48"/>
    <mergeCell ref="AM47:AM48"/>
    <mergeCell ref="A49:A52"/>
    <mergeCell ref="E49:E52"/>
    <mergeCell ref="AI49:AI52"/>
    <mergeCell ref="AM49:AM52"/>
    <mergeCell ref="A53:A54"/>
    <mergeCell ref="B53:D54"/>
    <mergeCell ref="AJ53:AL54"/>
    <mergeCell ref="AM53:AM54"/>
    <mergeCell ref="R49:R50"/>
    <mergeCell ref="V49:V50"/>
    <mergeCell ref="R51:R54"/>
    <mergeCell ref="V51:V54"/>
    <mergeCell ref="H51:I51"/>
    <mergeCell ref="A37:A40"/>
    <mergeCell ref="E37:E40"/>
    <mergeCell ref="AI37:AI40"/>
    <mergeCell ref="AM37:AM40"/>
    <mergeCell ref="A41:A42"/>
    <mergeCell ref="B41:D42"/>
    <mergeCell ref="AJ41:AL42"/>
    <mergeCell ref="AM41:AM42"/>
    <mergeCell ref="A43:A46"/>
    <mergeCell ref="E43:E46"/>
    <mergeCell ref="AI43:AI46"/>
    <mergeCell ref="AM43:AM46"/>
    <mergeCell ref="S41:U42"/>
    <mergeCell ref="R43:V46"/>
    <mergeCell ref="H39:I39"/>
    <mergeCell ref="K45:L45"/>
    <mergeCell ref="A29:A30"/>
    <mergeCell ref="B29:D30"/>
    <mergeCell ref="AJ29:AL30"/>
    <mergeCell ref="AM29:AM30"/>
    <mergeCell ref="A31:A34"/>
    <mergeCell ref="E31:E34"/>
    <mergeCell ref="AI31:AI34"/>
    <mergeCell ref="AM31:AM34"/>
    <mergeCell ref="A35:A36"/>
    <mergeCell ref="B35:D36"/>
    <mergeCell ref="AJ35:AL36"/>
    <mergeCell ref="AM35:AM36"/>
    <mergeCell ref="M33:N33"/>
    <mergeCell ref="S31:U32"/>
    <mergeCell ref="R33:V36"/>
    <mergeCell ref="AI13:AI16"/>
    <mergeCell ref="AM13:AM16"/>
    <mergeCell ref="A17:A18"/>
    <mergeCell ref="A90:A91"/>
    <mergeCell ref="B90:D91"/>
    <mergeCell ref="A92:A95"/>
    <mergeCell ref="B17:D18"/>
    <mergeCell ref="AJ17:AL18"/>
    <mergeCell ref="AM17:AM18"/>
    <mergeCell ref="F15:G15"/>
    <mergeCell ref="A19:A22"/>
    <mergeCell ref="E19:E22"/>
    <mergeCell ref="AI19:AI22"/>
    <mergeCell ref="AM19:AM22"/>
    <mergeCell ref="A23:A24"/>
    <mergeCell ref="B23:D24"/>
    <mergeCell ref="AJ23:AL24"/>
    <mergeCell ref="AM23:AM24"/>
    <mergeCell ref="A25:A28"/>
    <mergeCell ref="E25:E28"/>
    <mergeCell ref="AI25:AI28"/>
    <mergeCell ref="AM25:AM28"/>
    <mergeCell ref="H27:I27"/>
    <mergeCell ref="K21:L21"/>
    <mergeCell ref="A114:A115"/>
    <mergeCell ref="B114:D115"/>
    <mergeCell ref="AI104:AI107"/>
    <mergeCell ref="A108:A109"/>
    <mergeCell ref="B108:D109"/>
    <mergeCell ref="AJ108:AL109"/>
    <mergeCell ref="F112:G112"/>
    <mergeCell ref="A1:AM1"/>
    <mergeCell ref="A5:A6"/>
    <mergeCell ref="B5:D6"/>
    <mergeCell ref="AJ5:AL6"/>
    <mergeCell ref="AM5:AM6"/>
    <mergeCell ref="A7:A10"/>
    <mergeCell ref="E7:E10"/>
    <mergeCell ref="AI7:AI10"/>
    <mergeCell ref="AM7:AM10"/>
    <mergeCell ref="AE9:AF9"/>
    <mergeCell ref="H9:I9"/>
    <mergeCell ref="A11:A12"/>
    <mergeCell ref="B11:D12"/>
    <mergeCell ref="AJ11:AL12"/>
    <mergeCell ref="AM11:AM12"/>
    <mergeCell ref="A13:A16"/>
    <mergeCell ref="E13:E16"/>
    <mergeCell ref="A102:A103"/>
    <mergeCell ref="B102:D103"/>
    <mergeCell ref="AJ102:AL103"/>
    <mergeCell ref="AM102:AM103"/>
    <mergeCell ref="S96:U97"/>
    <mergeCell ref="H87:I87"/>
    <mergeCell ref="R100:R103"/>
    <mergeCell ref="V100:V103"/>
    <mergeCell ref="A120:A121"/>
    <mergeCell ref="B120:D121"/>
    <mergeCell ref="R120:R121"/>
    <mergeCell ref="V120:V121"/>
    <mergeCell ref="AJ120:AL121"/>
    <mergeCell ref="A104:A107"/>
    <mergeCell ref="E104:E107"/>
    <mergeCell ref="A96:A97"/>
    <mergeCell ref="B96:D97"/>
    <mergeCell ref="AJ96:AL97"/>
    <mergeCell ref="A110:A113"/>
    <mergeCell ref="E110:E113"/>
    <mergeCell ref="AI110:AI113"/>
    <mergeCell ref="A116:A119"/>
    <mergeCell ref="E116:E119"/>
    <mergeCell ref="AI116:AI119"/>
    <mergeCell ref="E92:E95"/>
    <mergeCell ref="A85:A88"/>
    <mergeCell ref="E85:E88"/>
    <mergeCell ref="AM96:AM97"/>
    <mergeCell ref="A98:A101"/>
    <mergeCell ref="E98:E101"/>
    <mergeCell ref="AI98:AI101"/>
    <mergeCell ref="AM98:AM101"/>
    <mergeCell ref="H100:I100"/>
    <mergeCell ref="AE100:AF100"/>
    <mergeCell ref="AM120:AM121"/>
    <mergeCell ref="AJ90:AL91"/>
    <mergeCell ref="AM90:AM91"/>
    <mergeCell ref="AI92:AI95"/>
    <mergeCell ref="AM92:AM95"/>
    <mergeCell ref="AI85:AI88"/>
    <mergeCell ref="AM85:AM88"/>
    <mergeCell ref="AB106:AC106"/>
    <mergeCell ref="AG112:AH112"/>
    <mergeCell ref="AM110:AM113"/>
    <mergeCell ref="AM116:AM119"/>
    <mergeCell ref="AM104:AM107"/>
    <mergeCell ref="AM108:AM109"/>
    <mergeCell ref="AJ114:AL115"/>
    <mergeCell ref="AM114:AM115"/>
    <mergeCell ref="AE118:AF118"/>
    <mergeCell ref="H118:I118"/>
    <mergeCell ref="K106:L106"/>
    <mergeCell ref="M94:N94"/>
    <mergeCell ref="AG15:AH15"/>
    <mergeCell ref="AB21:AC21"/>
    <mergeCell ref="AE27:AF27"/>
    <mergeCell ref="Z33:AA33"/>
    <mergeCell ref="AE39:AF39"/>
    <mergeCell ref="AB46:AC46"/>
    <mergeCell ref="AG51:AH51"/>
    <mergeCell ref="AE57:AF57"/>
    <mergeCell ref="S95:U95"/>
    <mergeCell ref="AE87:AF87"/>
    <mergeCell ref="Z94:AA94"/>
    <mergeCell ref="S94:U94"/>
    <mergeCell ref="S105:U106"/>
    <mergeCell ref="R107:V110"/>
    <mergeCell ref="S113:U114"/>
    <mergeCell ref="R115:V118"/>
    <mergeCell ref="AG75:AH75"/>
    <mergeCell ref="R55:S56"/>
    <mergeCell ref="U55:V56"/>
    <mergeCell ref="R98:S99"/>
    <mergeCell ref="U98:V99"/>
  </mergeCells>
  <phoneticPr fontId="1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2D13-854B-452D-8FFE-DE76C695E1AC}">
  <sheetPr>
    <pageSetUpPr autoPageBreaks="0" fitToPage="1"/>
  </sheetPr>
  <dimension ref="A1:AP112"/>
  <sheetViews>
    <sheetView tabSelected="1" view="pageBreakPreview" zoomScale="50" zoomScaleSheetLayoutView="50" workbookViewId="0">
      <selection activeCell="AS104" sqref="AS104"/>
    </sheetView>
  </sheetViews>
  <sheetFormatPr defaultColWidth="8.7265625" defaultRowHeight="14.65" customHeight="1" x14ac:dyDescent="0.2"/>
  <cols>
    <col min="1" max="1" width="5.26953125" customWidth="1"/>
    <col min="2" max="2" width="4.453125" customWidth="1"/>
    <col min="3" max="3" width="2.453125" customWidth="1"/>
    <col min="4" max="4" width="4.90625" bestFit="1" customWidth="1"/>
    <col min="5" max="5" width="5.26953125" customWidth="1"/>
    <col min="6" max="6" width="3.453125" customWidth="1"/>
    <col min="7" max="7" width="3.453125" style="1" customWidth="1"/>
    <col min="8" max="34" width="3.453125" customWidth="1"/>
    <col min="35" max="35" width="5.26953125" customWidth="1"/>
    <col min="36" max="36" width="4.453125" customWidth="1"/>
    <col min="37" max="37" width="2.453125" customWidth="1"/>
    <col min="38" max="38" width="4.453125" bestFit="1" customWidth="1"/>
    <col min="39" max="39" width="5.26953125" customWidth="1"/>
  </cols>
  <sheetData>
    <row r="1" spans="1:42" ht="22.15" customHeight="1" x14ac:dyDescent="0.2">
      <c r="A1" s="235" t="s">
        <v>21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</row>
    <row r="2" spans="1:42" ht="14.15" customHeight="1" x14ac:dyDescent="0.2">
      <c r="H2" t="s">
        <v>25</v>
      </c>
    </row>
    <row r="3" spans="1:42" ht="14" x14ac:dyDescent="0.2">
      <c r="H3" s="2"/>
      <c r="I3" s="2"/>
      <c r="J3" s="2"/>
      <c r="K3" s="2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2"/>
      <c r="AE3" s="2"/>
      <c r="AF3" s="2"/>
      <c r="AG3" s="2"/>
      <c r="AH3" s="2"/>
      <c r="AI3" s="2"/>
      <c r="AJ3" s="2"/>
    </row>
    <row r="4" spans="1:42" s="105" customFormat="1" ht="10.15" customHeight="1" x14ac:dyDescent="0.2">
      <c r="G4" s="107"/>
      <c r="J4" s="106" t="s">
        <v>22</v>
      </c>
      <c r="K4" s="106"/>
      <c r="M4" s="107"/>
      <c r="N4" s="106" t="s">
        <v>0</v>
      </c>
      <c r="P4" s="106"/>
      <c r="T4" s="107" t="s">
        <v>23</v>
      </c>
      <c r="Z4" s="108" t="s">
        <v>0</v>
      </c>
      <c r="AD4" s="108" t="s">
        <v>22</v>
      </c>
      <c r="AO4" s="107"/>
      <c r="AP4" s="107"/>
    </row>
    <row r="5" spans="1:42" ht="9.65" customHeight="1" x14ac:dyDescent="0.2">
      <c r="A5" s="228"/>
      <c r="B5" s="211"/>
      <c r="C5" s="211"/>
      <c r="D5" s="211"/>
      <c r="H5" s="11"/>
      <c r="I5" s="4"/>
      <c r="J5" s="11"/>
      <c r="K5" s="11"/>
      <c r="L5" s="11"/>
      <c r="M5" s="11"/>
      <c r="N5" s="12"/>
      <c r="O5" s="12"/>
      <c r="P5" s="12"/>
      <c r="Q5" s="12"/>
      <c r="U5" s="12"/>
      <c r="AI5" s="2"/>
      <c r="AJ5" s="211"/>
      <c r="AK5" s="211"/>
      <c r="AL5" s="211"/>
      <c r="AM5" s="225"/>
      <c r="AO5" s="3">
        <v>8</v>
      </c>
      <c r="AP5" s="37"/>
    </row>
    <row r="6" spans="1:42" ht="9.65" customHeight="1" x14ac:dyDescent="0.2">
      <c r="A6" s="228"/>
      <c r="B6" s="211"/>
      <c r="C6" s="211"/>
      <c r="D6" s="211"/>
      <c r="E6" s="4"/>
      <c r="F6" s="4"/>
      <c r="G6" s="8"/>
      <c r="I6" s="4"/>
      <c r="J6" s="11"/>
      <c r="K6" s="11"/>
      <c r="L6" s="4"/>
      <c r="M6" s="4"/>
      <c r="U6" s="12"/>
      <c r="AG6" s="4"/>
      <c r="AH6" s="4"/>
      <c r="AI6" s="4"/>
      <c r="AJ6" s="211"/>
      <c r="AK6" s="211"/>
      <c r="AL6" s="211"/>
      <c r="AM6" s="225"/>
      <c r="AO6" s="3">
        <v>9</v>
      </c>
      <c r="AP6" s="37"/>
    </row>
    <row r="7" spans="1:42" ht="9.65" customHeight="1" x14ac:dyDescent="0.2">
      <c r="A7" s="211"/>
      <c r="B7" s="110"/>
      <c r="C7" s="111"/>
      <c r="D7" s="110"/>
      <c r="E7" s="211"/>
      <c r="F7" s="2"/>
      <c r="I7" s="4"/>
      <c r="J7" s="11"/>
      <c r="K7" s="11"/>
      <c r="L7" s="4"/>
      <c r="M7" s="4"/>
      <c r="AI7" s="211"/>
      <c r="AJ7" s="1"/>
      <c r="AK7" s="2"/>
      <c r="AL7" s="1"/>
      <c r="AM7" s="211"/>
      <c r="AO7" s="3">
        <v>10</v>
      </c>
      <c r="AP7" s="37"/>
    </row>
    <row r="8" spans="1:42" ht="9.65" customHeight="1" x14ac:dyDescent="0.2">
      <c r="A8" s="211"/>
      <c r="B8" s="110"/>
      <c r="C8" s="111"/>
      <c r="D8" s="110"/>
      <c r="E8" s="211"/>
      <c r="F8" s="2"/>
      <c r="H8" s="1"/>
      <c r="I8" s="12"/>
      <c r="J8" s="4"/>
      <c r="K8" s="4"/>
      <c r="L8" s="4"/>
      <c r="M8" s="4"/>
      <c r="AI8" s="211"/>
      <c r="AJ8" s="1"/>
      <c r="AK8" s="2"/>
      <c r="AL8" s="1"/>
      <c r="AM8" s="211"/>
      <c r="AO8" s="3">
        <v>11</v>
      </c>
      <c r="AP8" s="37"/>
    </row>
    <row r="9" spans="1:42" ht="9.65" customHeight="1" x14ac:dyDescent="0.2">
      <c r="A9" s="211"/>
      <c r="B9" s="110"/>
      <c r="C9" s="111"/>
      <c r="D9" s="110"/>
      <c r="E9" s="211"/>
      <c r="F9" s="2"/>
      <c r="H9" s="207"/>
      <c r="I9" s="211"/>
      <c r="J9" s="4"/>
      <c r="K9" s="4"/>
      <c r="L9" s="4"/>
      <c r="M9" s="11"/>
      <c r="AB9" s="4"/>
      <c r="AC9" s="4"/>
      <c r="AD9" s="4"/>
      <c r="AE9" s="33"/>
      <c r="AI9" s="211"/>
      <c r="AJ9" s="1"/>
      <c r="AK9" s="2"/>
      <c r="AL9" s="1"/>
      <c r="AM9" s="211"/>
      <c r="AO9" s="3">
        <v>12</v>
      </c>
      <c r="AP9" s="37"/>
    </row>
    <row r="10" spans="1:42" ht="9.65" customHeight="1" x14ac:dyDescent="0.2">
      <c r="A10" s="211"/>
      <c r="B10" s="110"/>
      <c r="C10" s="111"/>
      <c r="D10" s="110"/>
      <c r="E10" s="211"/>
      <c r="F10" s="2"/>
      <c r="H10" s="12"/>
      <c r="I10" s="11"/>
      <c r="J10" s="11"/>
      <c r="K10" s="11"/>
      <c r="L10" s="4"/>
      <c r="M10" s="11"/>
      <c r="S10" s="12"/>
      <c r="T10" s="12"/>
      <c r="AE10" s="33"/>
      <c r="AI10" s="211"/>
      <c r="AJ10" s="1"/>
      <c r="AK10" s="2"/>
      <c r="AL10" s="1"/>
      <c r="AM10" s="211"/>
      <c r="AO10" s="3">
        <v>13</v>
      </c>
      <c r="AP10" s="37"/>
    </row>
    <row r="11" spans="1:42" ht="9.65" customHeight="1" thickBot="1" x14ac:dyDescent="0.25">
      <c r="A11" s="228">
        <v>1</v>
      </c>
      <c r="B11" s="226" t="s">
        <v>71</v>
      </c>
      <c r="C11" s="226"/>
      <c r="D11" s="226"/>
      <c r="E11" s="139">
        <f>IF(B13="","",IF(A13&gt;E13,1,0))</f>
        <v>1</v>
      </c>
      <c r="F11" s="134"/>
      <c r="G11" s="140"/>
      <c r="H11" s="152"/>
      <c r="I11" s="133"/>
      <c r="J11" s="11"/>
      <c r="K11" s="11"/>
      <c r="L11" s="4"/>
      <c r="M11" s="11"/>
      <c r="S11" s="12"/>
      <c r="T11" s="12"/>
      <c r="AE11" s="131"/>
      <c r="AF11" s="131"/>
      <c r="AG11" s="134"/>
      <c r="AH11" s="134"/>
      <c r="AI11" s="160">
        <f>IF(AJ13="","",IF(AI13&gt;AM13,1,0))</f>
        <v>1</v>
      </c>
      <c r="AJ11" s="226" t="s">
        <v>87</v>
      </c>
      <c r="AK11" s="226"/>
      <c r="AL11" s="226"/>
      <c r="AM11" s="225">
        <v>17</v>
      </c>
      <c r="AO11" s="3">
        <v>15</v>
      </c>
      <c r="AP11" s="37"/>
    </row>
    <row r="12" spans="1:42" ht="9.65" customHeight="1" thickTop="1" x14ac:dyDescent="0.2">
      <c r="A12" s="228"/>
      <c r="B12" s="226"/>
      <c r="C12" s="226"/>
      <c r="D12" s="226"/>
      <c r="H12" s="11"/>
      <c r="I12" s="135"/>
      <c r="J12" s="11"/>
      <c r="K12" s="11"/>
      <c r="L12" s="4"/>
      <c r="M12" s="11"/>
      <c r="AD12" s="148"/>
      <c r="AJ12" s="226"/>
      <c r="AK12" s="226"/>
      <c r="AL12" s="226"/>
      <c r="AM12" s="225"/>
      <c r="AO12" s="3">
        <v>16</v>
      </c>
      <c r="AP12" s="37"/>
    </row>
    <row r="13" spans="1:42" ht="9.65" customHeight="1" x14ac:dyDescent="0.2">
      <c r="A13" s="211">
        <f>SUM(B13:B16)</f>
        <v>80</v>
      </c>
      <c r="B13" s="110">
        <v>20</v>
      </c>
      <c r="C13" s="111" t="s">
        <v>1</v>
      </c>
      <c r="D13" s="110">
        <v>7</v>
      </c>
      <c r="E13" s="211">
        <f>SUM(D13:D16)</f>
        <v>32</v>
      </c>
      <c r="F13" s="2"/>
      <c r="H13" s="11"/>
      <c r="I13" s="136"/>
      <c r="J13" s="11"/>
      <c r="K13" s="11"/>
      <c r="L13" s="4"/>
      <c r="M13" s="11"/>
      <c r="U13" s="24"/>
      <c r="AD13" s="148"/>
      <c r="AI13" s="211">
        <f>SUM(AJ13:AJ16)</f>
        <v>53</v>
      </c>
      <c r="AJ13" s="110">
        <v>21</v>
      </c>
      <c r="AK13" s="111" t="s">
        <v>1</v>
      </c>
      <c r="AL13" s="110">
        <v>4</v>
      </c>
      <c r="AM13" s="211">
        <f>SUM(AL13:AL16)</f>
        <v>21</v>
      </c>
      <c r="AO13" s="3">
        <v>17</v>
      </c>
      <c r="AP13" s="37"/>
    </row>
    <row r="14" spans="1:42" ht="9.65" customHeight="1" thickBot="1" x14ac:dyDescent="0.25">
      <c r="A14" s="211"/>
      <c r="B14" s="110">
        <v>22</v>
      </c>
      <c r="C14" s="111" t="s">
        <v>1</v>
      </c>
      <c r="D14" s="110">
        <v>10</v>
      </c>
      <c r="E14" s="211"/>
      <c r="F14" s="1"/>
      <c r="G14" s="12"/>
      <c r="H14" s="1" t="s">
        <v>18</v>
      </c>
      <c r="I14" s="137">
        <v>1</v>
      </c>
      <c r="J14" s="143"/>
      <c r="K14" s="133"/>
      <c r="L14" s="134"/>
      <c r="M14" s="11"/>
      <c r="AB14" s="131"/>
      <c r="AC14" s="131"/>
      <c r="AD14" s="149"/>
      <c r="AE14" s="1" t="s">
        <v>12</v>
      </c>
      <c r="AF14" s="12">
        <v>4</v>
      </c>
      <c r="AG14" s="33"/>
      <c r="AI14" s="211"/>
      <c r="AJ14" s="110">
        <v>20</v>
      </c>
      <c r="AK14" s="111" t="s">
        <v>1</v>
      </c>
      <c r="AL14" s="110">
        <v>4</v>
      </c>
      <c r="AM14" s="211"/>
      <c r="AO14" s="3">
        <v>18</v>
      </c>
      <c r="AP14" s="37"/>
    </row>
    <row r="15" spans="1:42" ht="9.65" customHeight="1" thickTop="1" x14ac:dyDescent="0.2">
      <c r="A15" s="211"/>
      <c r="B15" s="110">
        <v>20</v>
      </c>
      <c r="C15" s="111" t="s">
        <v>1</v>
      </c>
      <c r="D15" s="110">
        <v>9</v>
      </c>
      <c r="E15" s="211"/>
      <c r="F15" s="207"/>
      <c r="G15" s="211"/>
      <c r="H15" s="207">
        <v>0.375</v>
      </c>
      <c r="I15" s="227"/>
      <c r="J15" s="4"/>
      <c r="K15" s="4"/>
      <c r="L15" s="135"/>
      <c r="M15" s="11"/>
      <c r="AA15" s="148"/>
      <c r="AD15" s="58"/>
      <c r="AE15" s="210">
        <v>0.54166666666666663</v>
      </c>
      <c r="AF15" s="211"/>
      <c r="AG15" s="33"/>
      <c r="AI15" s="211"/>
      <c r="AJ15" s="110">
        <v>4</v>
      </c>
      <c r="AK15" s="111" t="s">
        <v>1</v>
      </c>
      <c r="AL15" s="110">
        <v>7</v>
      </c>
      <c r="AM15" s="211"/>
      <c r="AO15" s="3">
        <v>19</v>
      </c>
      <c r="AP15" s="37"/>
    </row>
    <row r="16" spans="1:42" ht="9.65" customHeight="1" x14ac:dyDescent="0.2">
      <c r="A16" s="211"/>
      <c r="B16" s="110">
        <v>18</v>
      </c>
      <c r="C16" s="111" t="s">
        <v>1</v>
      </c>
      <c r="D16" s="110">
        <v>6</v>
      </c>
      <c r="E16" s="211"/>
      <c r="F16" s="2"/>
      <c r="H16" s="11"/>
      <c r="I16" s="49"/>
      <c r="J16" s="4"/>
      <c r="K16" s="4"/>
      <c r="L16" s="136"/>
      <c r="M16" s="11"/>
      <c r="AA16" s="148"/>
      <c r="AD16" s="58"/>
      <c r="AE16" s="54"/>
      <c r="AG16" s="33"/>
      <c r="AI16" s="211"/>
      <c r="AJ16" s="110">
        <v>8</v>
      </c>
      <c r="AK16" s="111" t="s">
        <v>1</v>
      </c>
      <c r="AL16" s="110">
        <v>6</v>
      </c>
      <c r="AM16" s="211"/>
      <c r="AO16" s="3">
        <v>20</v>
      </c>
      <c r="AP16" s="37"/>
    </row>
    <row r="17" spans="1:42" ht="9.65" customHeight="1" x14ac:dyDescent="0.2">
      <c r="A17" s="228">
        <v>2</v>
      </c>
      <c r="B17" s="226" t="s">
        <v>72</v>
      </c>
      <c r="C17" s="226"/>
      <c r="D17" s="226"/>
      <c r="E17" s="55"/>
      <c r="F17" s="42"/>
      <c r="G17" s="43"/>
      <c r="H17" s="46"/>
      <c r="I17" s="53"/>
      <c r="J17" s="4"/>
      <c r="K17" s="4"/>
      <c r="L17" s="136"/>
      <c r="M17" s="11"/>
      <c r="AA17" s="148"/>
      <c r="AD17" s="58"/>
      <c r="AE17" s="55"/>
      <c r="AF17" s="42"/>
      <c r="AG17" s="95"/>
      <c r="AH17" s="42"/>
      <c r="AI17" s="81"/>
      <c r="AJ17" s="226" t="s">
        <v>88</v>
      </c>
      <c r="AK17" s="226"/>
      <c r="AL17" s="226"/>
      <c r="AM17" s="225">
        <v>18</v>
      </c>
      <c r="AO17" s="3">
        <v>22</v>
      </c>
      <c r="AP17" s="37"/>
    </row>
    <row r="18" spans="1:42" ht="9.65" customHeight="1" x14ac:dyDescent="0.2">
      <c r="A18" s="228"/>
      <c r="B18" s="226"/>
      <c r="C18" s="226"/>
      <c r="D18" s="226"/>
      <c r="E18" s="4">
        <f>IF(B13="","",IF(E13&gt;A13,1,0))</f>
        <v>0</v>
      </c>
      <c r="F18" s="4"/>
      <c r="G18" s="8"/>
      <c r="I18" s="4"/>
      <c r="J18" s="4"/>
      <c r="K18" s="4"/>
      <c r="L18" s="136"/>
      <c r="M18" s="11"/>
      <c r="S18" s="24"/>
      <c r="T18" s="24"/>
      <c r="AA18" s="148"/>
      <c r="AG18" s="4"/>
      <c r="AH18" s="4"/>
      <c r="AI18" s="4">
        <f>IF(AJ13="","",IF(AI13&lt;AM13,1,0))</f>
        <v>0</v>
      </c>
      <c r="AJ18" s="226"/>
      <c r="AK18" s="226"/>
      <c r="AL18" s="226"/>
      <c r="AM18" s="225"/>
      <c r="AO18" s="3">
        <v>23</v>
      </c>
      <c r="AP18" s="37"/>
    </row>
    <row r="19" spans="1:42" ht="9.65" customHeight="1" x14ac:dyDescent="0.2">
      <c r="A19" s="211">
        <f>SUM(B19:B22)</f>
        <v>126</v>
      </c>
      <c r="B19" s="110">
        <v>40</v>
      </c>
      <c r="C19" s="111" t="s">
        <v>1</v>
      </c>
      <c r="D19" s="110">
        <v>0</v>
      </c>
      <c r="E19" s="211">
        <f>SUM(D19:D22)</f>
        <v>8</v>
      </c>
      <c r="F19" s="2"/>
      <c r="I19" s="4"/>
      <c r="J19" s="4"/>
      <c r="K19" s="4"/>
      <c r="L19" s="136"/>
      <c r="M19" s="11"/>
      <c r="AA19" s="148"/>
      <c r="AI19" s="211">
        <f>SUM(AJ19:AJ22)</f>
        <v>85</v>
      </c>
      <c r="AJ19" s="110">
        <v>29</v>
      </c>
      <c r="AK19" s="111" t="s">
        <v>1</v>
      </c>
      <c r="AL19" s="110">
        <v>2</v>
      </c>
      <c r="AM19" s="211">
        <f>SUM(AL19:AL22)</f>
        <v>30</v>
      </c>
      <c r="AO19" s="3">
        <v>24</v>
      </c>
      <c r="AP19" s="37"/>
    </row>
    <row r="20" spans="1:42" ht="9.65" customHeight="1" thickBot="1" x14ac:dyDescent="0.25">
      <c r="A20" s="211"/>
      <c r="B20" s="110">
        <v>38</v>
      </c>
      <c r="C20" s="111" t="s">
        <v>1</v>
      </c>
      <c r="D20" s="110">
        <v>0</v>
      </c>
      <c r="E20" s="211"/>
      <c r="F20" s="2"/>
      <c r="I20" s="4"/>
      <c r="J20" s="4"/>
      <c r="K20" s="1" t="s">
        <v>18</v>
      </c>
      <c r="L20" s="137">
        <v>1</v>
      </c>
      <c r="M20" s="138"/>
      <c r="N20" s="134"/>
      <c r="O20" s="4"/>
      <c r="P20" s="4"/>
      <c r="Q20" s="4"/>
      <c r="R20" s="4"/>
      <c r="Z20" s="131"/>
      <c r="AA20" s="149"/>
      <c r="AB20" s="1" t="s">
        <v>11</v>
      </c>
      <c r="AC20" s="12">
        <v>2</v>
      </c>
      <c r="AI20" s="211"/>
      <c r="AJ20" s="110">
        <v>11</v>
      </c>
      <c r="AK20" s="111" t="s">
        <v>1</v>
      </c>
      <c r="AL20" s="110">
        <v>11</v>
      </c>
      <c r="AM20" s="211"/>
      <c r="AO20" s="3">
        <v>25</v>
      </c>
      <c r="AP20" s="37"/>
    </row>
    <row r="21" spans="1:42" ht="9.65" customHeight="1" thickTop="1" x14ac:dyDescent="0.2">
      <c r="A21" s="211"/>
      <c r="B21" s="110">
        <v>18</v>
      </c>
      <c r="C21" s="111" t="s">
        <v>1</v>
      </c>
      <c r="D21" s="110">
        <v>4</v>
      </c>
      <c r="E21" s="211"/>
      <c r="F21" s="2"/>
      <c r="I21" s="4"/>
      <c r="J21" s="4"/>
      <c r="K21" s="207">
        <v>0.375</v>
      </c>
      <c r="L21" s="209"/>
      <c r="M21" s="64"/>
      <c r="N21" s="135"/>
      <c r="O21" s="4"/>
      <c r="P21" s="4"/>
      <c r="Q21" s="4"/>
      <c r="Y21" s="148"/>
      <c r="Z21" s="4"/>
      <c r="AA21" s="49"/>
      <c r="AB21" s="210">
        <v>0.4513888888888889</v>
      </c>
      <c r="AC21" s="211"/>
      <c r="AI21" s="211"/>
      <c r="AJ21" s="110">
        <v>16</v>
      </c>
      <c r="AK21" s="111" t="s">
        <v>1</v>
      </c>
      <c r="AL21" s="110">
        <v>10</v>
      </c>
      <c r="AM21" s="211"/>
      <c r="AO21" s="3">
        <v>26</v>
      </c>
      <c r="AP21" s="37"/>
    </row>
    <row r="22" spans="1:42" ht="9.65" customHeight="1" x14ac:dyDescent="0.2">
      <c r="A22" s="211"/>
      <c r="B22" s="110">
        <v>30</v>
      </c>
      <c r="C22" s="111" t="s">
        <v>1</v>
      </c>
      <c r="D22" s="110">
        <v>4</v>
      </c>
      <c r="E22" s="211"/>
      <c r="F22" s="2"/>
      <c r="H22" s="12"/>
      <c r="I22" s="11"/>
      <c r="J22" s="11"/>
      <c r="K22" s="11"/>
      <c r="L22" s="4"/>
      <c r="M22" s="47"/>
      <c r="N22" s="136"/>
      <c r="O22" s="4"/>
      <c r="P22" s="4"/>
      <c r="Q22" s="4"/>
      <c r="Y22" s="148"/>
      <c r="AA22" s="32"/>
      <c r="AI22" s="211"/>
      <c r="AJ22" s="110">
        <v>29</v>
      </c>
      <c r="AK22" s="111" t="s">
        <v>1</v>
      </c>
      <c r="AL22" s="110">
        <v>7</v>
      </c>
      <c r="AM22" s="211"/>
      <c r="AO22" s="3">
        <v>27</v>
      </c>
      <c r="AP22" s="37"/>
    </row>
    <row r="23" spans="1:42" ht="9.65" customHeight="1" x14ac:dyDescent="0.2">
      <c r="A23" s="228">
        <v>3</v>
      </c>
      <c r="B23" s="226" t="s">
        <v>73</v>
      </c>
      <c r="C23" s="226"/>
      <c r="D23" s="226"/>
      <c r="E23" s="5"/>
      <c r="F23" s="7"/>
      <c r="G23" s="9"/>
      <c r="H23" s="84"/>
      <c r="I23" s="86"/>
      <c r="J23" s="11"/>
      <c r="K23" s="11"/>
      <c r="L23" s="4"/>
      <c r="M23" s="47"/>
      <c r="N23" s="136"/>
      <c r="O23" s="4"/>
      <c r="P23" s="4"/>
      <c r="Q23" s="4"/>
      <c r="Y23" s="148"/>
      <c r="Z23" s="2"/>
      <c r="AA23" s="32"/>
      <c r="AB23" s="2"/>
      <c r="AC23" s="2"/>
      <c r="AD23" s="2"/>
      <c r="AE23" s="6"/>
      <c r="AF23" s="6"/>
      <c r="AG23" s="4"/>
      <c r="AH23" s="4"/>
      <c r="AI23" s="50">
        <f>IF(AJ25="","",IF(AI25&gt;AM25,1,0))</f>
        <v>0</v>
      </c>
      <c r="AJ23" s="226" t="s">
        <v>89</v>
      </c>
      <c r="AK23" s="226"/>
      <c r="AL23" s="226"/>
      <c r="AM23" s="225">
        <v>19</v>
      </c>
      <c r="AO23" s="3">
        <v>29</v>
      </c>
      <c r="AP23" s="37"/>
    </row>
    <row r="24" spans="1:42" ht="9.65" customHeight="1" x14ac:dyDescent="0.2">
      <c r="A24" s="228"/>
      <c r="B24" s="226"/>
      <c r="C24" s="226"/>
      <c r="D24" s="226"/>
      <c r="G24" s="88"/>
      <c r="H24" s="11"/>
      <c r="I24" s="13"/>
      <c r="J24" s="4"/>
      <c r="K24" s="4"/>
      <c r="L24" s="4"/>
      <c r="M24" s="47"/>
      <c r="N24" s="136"/>
      <c r="O24" s="4"/>
      <c r="P24" s="4"/>
      <c r="Q24" s="4"/>
      <c r="R24" s="99"/>
      <c r="S24" s="99"/>
      <c r="T24" s="99"/>
      <c r="U24" s="99"/>
      <c r="V24" s="99"/>
      <c r="Y24" s="148"/>
      <c r="Z24" s="2"/>
      <c r="AA24" s="32"/>
      <c r="AB24" s="2"/>
      <c r="AC24" s="2"/>
      <c r="AD24" s="82"/>
      <c r="AG24" s="38"/>
      <c r="AH24" s="38"/>
      <c r="AI24" s="38"/>
      <c r="AJ24" s="226"/>
      <c r="AK24" s="226"/>
      <c r="AL24" s="226"/>
      <c r="AM24" s="225"/>
      <c r="AO24" s="3">
        <v>30</v>
      </c>
      <c r="AP24" s="37"/>
    </row>
    <row r="25" spans="1:42" ht="9.65" customHeight="1" x14ac:dyDescent="0.2">
      <c r="A25" s="211">
        <f>SUM(B25:B28)</f>
        <v>26</v>
      </c>
      <c r="B25" s="110">
        <v>4</v>
      </c>
      <c r="C25" s="111" t="s">
        <v>1</v>
      </c>
      <c r="D25" s="110">
        <v>4</v>
      </c>
      <c r="E25" s="211">
        <f>SUM(D25:D28)</f>
        <v>27</v>
      </c>
      <c r="F25" s="2"/>
      <c r="H25" s="11"/>
      <c r="I25" s="14"/>
      <c r="J25" s="4"/>
      <c r="K25" s="4"/>
      <c r="L25" s="4"/>
      <c r="M25" s="47"/>
      <c r="N25" s="136"/>
      <c r="O25" s="4"/>
      <c r="P25" s="4"/>
      <c r="Q25" s="4"/>
      <c r="R25" s="11">
        <f>IF(B42="","",IF(A42&gt;E42,1,0))</f>
        <v>1</v>
      </c>
      <c r="S25" s="246" t="s">
        <v>6</v>
      </c>
      <c r="T25" s="246"/>
      <c r="U25" s="246"/>
      <c r="Y25" s="148"/>
      <c r="Z25" s="23"/>
      <c r="AA25" s="32"/>
      <c r="AB25" s="23"/>
      <c r="AC25" s="23"/>
      <c r="AD25" s="83"/>
      <c r="AG25" s="33"/>
      <c r="AI25" s="211">
        <f>SUM(AJ25:AJ28)</f>
        <v>35</v>
      </c>
      <c r="AJ25" s="110">
        <v>10</v>
      </c>
      <c r="AK25" s="111" t="s">
        <v>1</v>
      </c>
      <c r="AL25" s="110">
        <v>13</v>
      </c>
      <c r="AM25" s="211">
        <f>SUM(AL25:AL28)</f>
        <v>44</v>
      </c>
      <c r="AO25" s="3">
        <v>31</v>
      </c>
      <c r="AP25" s="37"/>
    </row>
    <row r="26" spans="1:42" ht="9.65" customHeight="1" thickBot="1" x14ac:dyDescent="0.25">
      <c r="A26" s="211"/>
      <c r="B26" s="110">
        <v>6</v>
      </c>
      <c r="C26" s="111" t="s">
        <v>1</v>
      </c>
      <c r="D26" s="110">
        <v>4</v>
      </c>
      <c r="E26" s="211"/>
      <c r="F26" s="2"/>
      <c r="G26" s="8"/>
      <c r="H26" s="1" t="s">
        <v>8</v>
      </c>
      <c r="I26" s="75">
        <v>1</v>
      </c>
      <c r="J26" s="139"/>
      <c r="K26" s="134"/>
      <c r="L26" s="144"/>
      <c r="M26" s="47"/>
      <c r="N26" s="136"/>
      <c r="O26" s="4"/>
      <c r="P26" s="4"/>
      <c r="Q26" s="4"/>
      <c r="R26" s="2"/>
      <c r="S26" s="246"/>
      <c r="T26" s="246"/>
      <c r="U26" s="246"/>
      <c r="Y26" s="148"/>
      <c r="Z26" s="2"/>
      <c r="AA26" s="32"/>
      <c r="AB26" s="167"/>
      <c r="AC26" s="168"/>
      <c r="AD26" s="161"/>
      <c r="AE26" s="78" t="s">
        <v>10</v>
      </c>
      <c r="AF26" s="12">
        <v>4</v>
      </c>
      <c r="AG26" s="33"/>
      <c r="AI26" s="211"/>
      <c r="AJ26" s="110">
        <v>4</v>
      </c>
      <c r="AK26" s="111" t="s">
        <v>1</v>
      </c>
      <c r="AL26" s="110">
        <v>16</v>
      </c>
      <c r="AM26" s="211"/>
      <c r="AO26" s="3">
        <v>32</v>
      </c>
      <c r="AP26" s="37"/>
    </row>
    <row r="27" spans="1:42" ht="9.65" customHeight="1" thickTop="1" x14ac:dyDescent="0.2">
      <c r="A27" s="211"/>
      <c r="B27" s="110">
        <v>10</v>
      </c>
      <c r="C27" s="111" t="s">
        <v>1</v>
      </c>
      <c r="D27" s="110">
        <v>4</v>
      </c>
      <c r="E27" s="211"/>
      <c r="F27" s="2"/>
      <c r="G27" s="8"/>
      <c r="H27" s="207">
        <v>0.375</v>
      </c>
      <c r="I27" s="208"/>
      <c r="J27" s="11"/>
      <c r="K27" s="11"/>
      <c r="L27" s="4"/>
      <c r="M27" s="11"/>
      <c r="N27" s="136"/>
      <c r="O27" s="4"/>
      <c r="P27" s="4"/>
      <c r="Q27" s="4"/>
      <c r="R27" s="256" t="s">
        <v>106</v>
      </c>
      <c r="S27" s="256"/>
      <c r="T27" s="256"/>
      <c r="U27" s="256"/>
      <c r="V27" s="256"/>
      <c r="Y27" s="148"/>
      <c r="Z27" s="2"/>
      <c r="AB27" s="2"/>
      <c r="AC27" s="2"/>
      <c r="AD27" s="146"/>
      <c r="AE27" s="207">
        <v>0.54166666666666663</v>
      </c>
      <c r="AF27" s="211"/>
      <c r="AI27" s="211"/>
      <c r="AJ27" s="110">
        <v>8</v>
      </c>
      <c r="AK27" s="111" t="s">
        <v>1</v>
      </c>
      <c r="AL27" s="110">
        <v>5</v>
      </c>
      <c r="AM27" s="211"/>
    </row>
    <row r="28" spans="1:42" ht="9.65" customHeight="1" x14ac:dyDescent="0.2">
      <c r="A28" s="211"/>
      <c r="B28" s="110">
        <v>6</v>
      </c>
      <c r="C28" s="111" t="s">
        <v>1</v>
      </c>
      <c r="D28" s="110">
        <v>15</v>
      </c>
      <c r="E28" s="211"/>
      <c r="F28" s="2"/>
      <c r="H28" s="11"/>
      <c r="I28" s="136"/>
      <c r="J28" s="11"/>
      <c r="K28" s="11"/>
      <c r="L28" s="15"/>
      <c r="M28" s="11"/>
      <c r="N28" s="181"/>
      <c r="O28" s="15"/>
      <c r="P28" s="15"/>
      <c r="Q28" s="15"/>
      <c r="R28" s="256"/>
      <c r="S28" s="256"/>
      <c r="T28" s="256"/>
      <c r="U28" s="256"/>
      <c r="V28" s="256"/>
      <c r="Y28" s="148"/>
      <c r="Z28" s="2"/>
      <c r="AB28" s="2"/>
      <c r="AC28" s="2"/>
      <c r="AD28" s="148"/>
      <c r="AI28" s="211"/>
      <c r="AJ28" s="110">
        <v>13</v>
      </c>
      <c r="AK28" s="111" t="s">
        <v>1</v>
      </c>
      <c r="AL28" s="110">
        <v>10</v>
      </c>
      <c r="AM28" s="211"/>
    </row>
    <row r="29" spans="1:42" ht="9.65" customHeight="1" thickBot="1" x14ac:dyDescent="0.25">
      <c r="A29" s="228">
        <v>4</v>
      </c>
      <c r="B29" s="226" t="s">
        <v>74</v>
      </c>
      <c r="C29" s="226"/>
      <c r="D29" s="226"/>
      <c r="E29" s="130"/>
      <c r="F29" s="131"/>
      <c r="G29" s="132"/>
      <c r="H29" s="133"/>
      <c r="I29" s="145"/>
      <c r="J29" s="11"/>
      <c r="K29" s="11"/>
      <c r="L29" s="15"/>
      <c r="M29" s="11"/>
      <c r="N29" s="181"/>
      <c r="O29" s="15"/>
      <c r="P29" s="15"/>
      <c r="Q29" s="15"/>
      <c r="R29" s="256"/>
      <c r="S29" s="256"/>
      <c r="T29" s="256"/>
      <c r="U29" s="256"/>
      <c r="V29" s="256"/>
      <c r="W29" s="62"/>
      <c r="X29" s="62"/>
      <c r="Y29" s="189"/>
      <c r="AD29" s="148"/>
      <c r="AE29" s="131"/>
      <c r="AF29" s="131"/>
      <c r="AG29" s="131"/>
      <c r="AH29" s="131"/>
      <c r="AI29" s="161"/>
      <c r="AJ29" s="226" t="s">
        <v>90</v>
      </c>
      <c r="AK29" s="226"/>
      <c r="AL29" s="226"/>
      <c r="AM29" s="225">
        <v>20</v>
      </c>
    </row>
    <row r="30" spans="1:42" ht="9.65" customHeight="1" thickTop="1" x14ac:dyDescent="0.2">
      <c r="A30" s="228"/>
      <c r="B30" s="226"/>
      <c r="C30" s="226"/>
      <c r="D30" s="226"/>
      <c r="E30" s="4">
        <f>IF(B25="","",IF(E25&gt;A25,1,0))</f>
        <v>1</v>
      </c>
      <c r="F30" s="4"/>
      <c r="G30" s="8"/>
      <c r="I30" s="4"/>
      <c r="J30" s="11"/>
      <c r="K30" s="11"/>
      <c r="L30" s="17"/>
      <c r="M30" s="11"/>
      <c r="N30" s="182"/>
      <c r="O30" s="17"/>
      <c r="P30" s="17"/>
      <c r="Q30" s="17"/>
      <c r="R30" s="256"/>
      <c r="S30" s="256"/>
      <c r="T30" s="256"/>
      <c r="U30" s="256"/>
      <c r="V30" s="256"/>
      <c r="W30" s="62"/>
      <c r="X30" s="62"/>
      <c r="Y30" s="189"/>
      <c r="AG30" s="4"/>
      <c r="AH30" s="4"/>
      <c r="AI30" s="49">
        <f>IF(AJ25="","",IF(AI25&lt;AM25,1,0))</f>
        <v>1</v>
      </c>
      <c r="AJ30" s="226"/>
      <c r="AK30" s="226"/>
      <c r="AL30" s="226"/>
      <c r="AM30" s="225"/>
    </row>
    <row r="31" spans="1:42" ht="9.65" customHeight="1" x14ac:dyDescent="0.2">
      <c r="A31" s="211">
        <f>SUM(B31:B34)</f>
        <v>66</v>
      </c>
      <c r="B31" s="110">
        <v>18</v>
      </c>
      <c r="C31" s="111" t="s">
        <v>1</v>
      </c>
      <c r="D31" s="110">
        <v>10</v>
      </c>
      <c r="E31" s="211">
        <f>SUM(D31:D34)</f>
        <v>43</v>
      </c>
      <c r="F31" s="2"/>
      <c r="H31" s="2"/>
      <c r="I31" s="15"/>
      <c r="J31" s="11"/>
      <c r="K31" s="11"/>
      <c r="L31" s="15"/>
      <c r="M31" s="11"/>
      <c r="N31" s="181"/>
      <c r="O31" s="15"/>
      <c r="P31" s="15"/>
      <c r="Q31" s="15"/>
      <c r="S31" s="1"/>
      <c r="T31" s="2"/>
      <c r="U31" s="12"/>
      <c r="W31" s="62"/>
      <c r="X31" s="62"/>
      <c r="Y31" s="189"/>
      <c r="AI31" s="211">
        <f>SUM(AJ31:AJ34)</f>
        <v>83</v>
      </c>
      <c r="AJ31" s="110">
        <v>26</v>
      </c>
      <c r="AK31" s="111" t="s">
        <v>1</v>
      </c>
      <c r="AL31" s="110">
        <v>7</v>
      </c>
      <c r="AM31" s="211">
        <f>SUM(AL31:AL34)</f>
        <v>27</v>
      </c>
    </row>
    <row r="32" spans="1:42" ht="9.65" customHeight="1" thickBot="1" x14ac:dyDescent="0.25">
      <c r="A32" s="211"/>
      <c r="B32" s="110">
        <v>14</v>
      </c>
      <c r="C32" s="111" t="s">
        <v>1</v>
      </c>
      <c r="D32" s="110">
        <v>14</v>
      </c>
      <c r="E32" s="211"/>
      <c r="F32" s="2"/>
      <c r="H32" s="2"/>
      <c r="I32" s="8"/>
      <c r="J32" s="15"/>
      <c r="K32" s="15"/>
      <c r="L32" s="15"/>
      <c r="M32" s="1" t="s">
        <v>18</v>
      </c>
      <c r="N32" s="137">
        <v>3</v>
      </c>
      <c r="O32" s="195"/>
      <c r="P32" s="159"/>
      <c r="Q32" s="159"/>
      <c r="S32" s="1"/>
      <c r="T32" s="2"/>
      <c r="U32" s="12"/>
      <c r="W32" s="190"/>
      <c r="X32" s="190"/>
      <c r="Y32" s="191"/>
      <c r="Z32" s="1" t="s">
        <v>11</v>
      </c>
      <c r="AA32" s="12">
        <v>4</v>
      </c>
      <c r="AI32" s="211"/>
      <c r="AJ32" s="110">
        <v>19</v>
      </c>
      <c r="AK32" s="111" t="s">
        <v>1</v>
      </c>
      <c r="AL32" s="110">
        <v>4</v>
      </c>
      <c r="AM32" s="211"/>
    </row>
    <row r="33" spans="1:39" ht="9.65" customHeight="1" thickTop="1" x14ac:dyDescent="0.2">
      <c r="A33" s="211"/>
      <c r="B33" s="110">
        <v>19</v>
      </c>
      <c r="C33" s="111" t="s">
        <v>1</v>
      </c>
      <c r="D33" s="110">
        <v>10</v>
      </c>
      <c r="E33" s="211"/>
      <c r="F33" s="2"/>
      <c r="H33" s="2"/>
      <c r="I33" s="8"/>
      <c r="J33" s="15"/>
      <c r="K33" s="15"/>
      <c r="L33" s="15"/>
      <c r="M33" s="207">
        <v>0.50694444444444442</v>
      </c>
      <c r="N33" s="209"/>
      <c r="O33" s="70"/>
      <c r="P33" s="15"/>
      <c r="Q33" s="50"/>
      <c r="S33" s="1"/>
      <c r="T33" s="2"/>
      <c r="U33" s="12"/>
      <c r="V33" s="148"/>
      <c r="Z33" s="210">
        <v>0.5625</v>
      </c>
      <c r="AA33" s="211"/>
      <c r="AB33" s="4"/>
      <c r="AC33" s="4"/>
      <c r="AD33" s="4"/>
      <c r="AE33" s="33"/>
      <c r="AI33" s="211"/>
      <c r="AJ33" s="110">
        <v>14</v>
      </c>
      <c r="AK33" s="111" t="s">
        <v>1</v>
      </c>
      <c r="AL33" s="110">
        <v>8</v>
      </c>
      <c r="AM33" s="211"/>
    </row>
    <row r="34" spans="1:39" ht="9.65" customHeight="1" x14ac:dyDescent="0.2">
      <c r="A34" s="211"/>
      <c r="B34" s="110">
        <v>15</v>
      </c>
      <c r="C34" s="111" t="s">
        <v>1</v>
      </c>
      <c r="D34" s="110">
        <v>9</v>
      </c>
      <c r="E34" s="211"/>
      <c r="F34" s="2"/>
      <c r="H34" s="12"/>
      <c r="I34" s="11"/>
      <c r="J34" s="11"/>
      <c r="K34" s="11"/>
      <c r="L34" s="4"/>
      <c r="M34" s="4"/>
      <c r="N34" s="4"/>
      <c r="O34" s="64"/>
      <c r="P34" s="4"/>
      <c r="Q34" s="49"/>
      <c r="S34" s="1"/>
      <c r="T34" s="2"/>
      <c r="U34" s="12"/>
      <c r="V34" s="148"/>
      <c r="Z34" s="54"/>
      <c r="AE34" s="33"/>
      <c r="AG34" s="12"/>
      <c r="AH34" s="12"/>
      <c r="AI34" s="211"/>
      <c r="AJ34" s="110">
        <v>24</v>
      </c>
      <c r="AK34" s="111" t="s">
        <v>1</v>
      </c>
      <c r="AL34" s="110">
        <v>8</v>
      </c>
      <c r="AM34" s="211"/>
    </row>
    <row r="35" spans="1:39" ht="9.65" customHeight="1" thickBot="1" x14ac:dyDescent="0.25">
      <c r="A35" s="228">
        <v>5</v>
      </c>
      <c r="B35" s="226" t="s">
        <v>75</v>
      </c>
      <c r="C35" s="226"/>
      <c r="D35" s="226"/>
      <c r="E35" s="139">
        <f>IF(B37="","",IF(A37&gt;E37,1,0))</f>
        <v>1</v>
      </c>
      <c r="F35" s="134"/>
      <c r="G35" s="140"/>
      <c r="H35" s="152"/>
      <c r="I35" s="133"/>
      <c r="J35" s="11"/>
      <c r="K35" s="11"/>
      <c r="L35" s="4"/>
      <c r="M35" s="4"/>
      <c r="N35" s="4"/>
      <c r="O35" s="64"/>
      <c r="P35" s="4"/>
      <c r="Q35" s="49"/>
      <c r="S35" s="212" t="s">
        <v>9</v>
      </c>
      <c r="T35" s="213"/>
      <c r="U35" s="213"/>
      <c r="V35" s="142"/>
      <c r="W35" s="2"/>
      <c r="X35" s="2"/>
      <c r="Y35" s="2"/>
      <c r="Z35" s="57"/>
      <c r="AA35" s="12"/>
      <c r="AB35" s="12"/>
      <c r="AC35" s="12"/>
      <c r="AE35" s="84"/>
      <c r="AF35" s="84"/>
      <c r="AG35" s="8"/>
      <c r="AH35" s="8"/>
      <c r="AI35" s="8">
        <f>IF(AJ37="","",IF(AI37&gt;AM37,1,0))</f>
        <v>0</v>
      </c>
      <c r="AJ35" s="226" t="s">
        <v>91</v>
      </c>
      <c r="AK35" s="226"/>
      <c r="AL35" s="226"/>
      <c r="AM35" s="225">
        <v>21</v>
      </c>
    </row>
    <row r="36" spans="1:39" ht="9.65" customHeight="1" thickTop="1" x14ac:dyDescent="0.2">
      <c r="A36" s="228"/>
      <c r="B36" s="226"/>
      <c r="C36" s="226"/>
      <c r="D36" s="226"/>
      <c r="H36" s="11"/>
      <c r="I36" s="135"/>
      <c r="J36" s="11"/>
      <c r="K36" s="11"/>
      <c r="L36" s="18"/>
      <c r="M36" s="18"/>
      <c r="N36" s="18"/>
      <c r="O36" s="71"/>
      <c r="P36" s="18"/>
      <c r="Q36" s="76"/>
      <c r="R36" s="11">
        <f>IF(B25="","",IF(E25&gt;A25,1,0))</f>
        <v>1</v>
      </c>
      <c r="S36" s="213"/>
      <c r="T36" s="213"/>
      <c r="U36" s="213"/>
      <c r="V36" s="142"/>
      <c r="W36" s="2"/>
      <c r="X36" s="2"/>
      <c r="Y36" s="2"/>
      <c r="Z36" s="57"/>
      <c r="AA36" s="12"/>
      <c r="AB36" s="12"/>
      <c r="AC36" s="12"/>
      <c r="AD36" s="32"/>
      <c r="AE36" s="12"/>
      <c r="AF36" s="12"/>
      <c r="AG36" s="38"/>
      <c r="AH36" s="38"/>
      <c r="AI36" s="38"/>
      <c r="AJ36" s="226"/>
      <c r="AK36" s="226"/>
      <c r="AL36" s="226"/>
      <c r="AM36" s="225"/>
    </row>
    <row r="37" spans="1:39" ht="9.65" customHeight="1" x14ac:dyDescent="0.2">
      <c r="A37" s="211">
        <f>SUM(B37:B41)</f>
        <v>46</v>
      </c>
      <c r="B37" s="110">
        <v>8</v>
      </c>
      <c r="C37" s="111" t="s">
        <v>1</v>
      </c>
      <c r="D37" s="110">
        <v>12</v>
      </c>
      <c r="E37" s="211">
        <f>SUM(D37:D41)</f>
        <v>44</v>
      </c>
      <c r="F37" s="2"/>
      <c r="H37" s="11"/>
      <c r="I37" s="136"/>
      <c r="J37" s="11"/>
      <c r="K37" s="11"/>
      <c r="L37" s="19"/>
      <c r="M37" s="21"/>
      <c r="N37" s="21"/>
      <c r="O37" s="72"/>
      <c r="P37" s="21"/>
      <c r="Q37" s="77"/>
      <c r="R37" s="247" t="s">
        <v>105</v>
      </c>
      <c r="S37" s="248"/>
      <c r="T37" s="248"/>
      <c r="U37" s="248"/>
      <c r="V37" s="257"/>
      <c r="W37" s="2"/>
      <c r="X37" s="2"/>
      <c r="Y37" s="2"/>
      <c r="Z37" s="54"/>
      <c r="AD37" s="32"/>
      <c r="AI37" s="211">
        <f>SUM(AJ37:AJ40)</f>
        <v>45</v>
      </c>
      <c r="AJ37" s="110">
        <v>8</v>
      </c>
      <c r="AK37" s="111" t="s">
        <v>1</v>
      </c>
      <c r="AL37" s="110">
        <v>18</v>
      </c>
      <c r="AM37" s="211">
        <f>SUM(AL37:AL40)</f>
        <v>59</v>
      </c>
    </row>
    <row r="38" spans="1:39" ht="9.65" customHeight="1" thickBot="1" x14ac:dyDescent="0.25">
      <c r="A38" s="211"/>
      <c r="B38" s="110">
        <v>10</v>
      </c>
      <c r="C38" s="111" t="s">
        <v>1</v>
      </c>
      <c r="D38" s="110">
        <v>10</v>
      </c>
      <c r="E38" s="211"/>
      <c r="F38" s="2"/>
      <c r="G38" s="8"/>
      <c r="H38" s="1" t="s">
        <v>18</v>
      </c>
      <c r="I38" s="137">
        <v>2</v>
      </c>
      <c r="J38" s="143"/>
      <c r="K38" s="133"/>
      <c r="L38" s="151"/>
      <c r="M38" s="21"/>
      <c r="N38" s="21"/>
      <c r="O38" s="72"/>
      <c r="P38" s="21"/>
      <c r="Q38" s="77"/>
      <c r="R38" s="248"/>
      <c r="S38" s="248"/>
      <c r="T38" s="248"/>
      <c r="U38" s="248"/>
      <c r="V38" s="257"/>
      <c r="W38" s="2"/>
      <c r="X38" s="2"/>
      <c r="Y38" s="2"/>
      <c r="Z38" s="54"/>
      <c r="AA38" s="31"/>
      <c r="AB38" s="170"/>
      <c r="AC38" s="170"/>
      <c r="AD38" s="147"/>
      <c r="AE38" s="78" t="s">
        <v>12</v>
      </c>
      <c r="AF38" s="12">
        <v>3</v>
      </c>
      <c r="AG38" s="33"/>
      <c r="AI38" s="211"/>
      <c r="AJ38" s="110">
        <v>7</v>
      </c>
      <c r="AK38" s="111" t="s">
        <v>1</v>
      </c>
      <c r="AL38" s="110">
        <v>12</v>
      </c>
      <c r="AM38" s="211"/>
    </row>
    <row r="39" spans="1:39" ht="9.65" customHeight="1" thickTop="1" x14ac:dyDescent="0.2">
      <c r="A39" s="211"/>
      <c r="B39" s="110">
        <v>11</v>
      </c>
      <c r="C39" s="111" t="s">
        <v>1</v>
      </c>
      <c r="D39" s="110">
        <v>10</v>
      </c>
      <c r="E39" s="211"/>
      <c r="F39" s="2"/>
      <c r="G39" s="8">
        <f>IF(B37="","",IF(E37&gt;A37,1,0))</f>
        <v>0</v>
      </c>
      <c r="H39" s="207">
        <v>0.43055555555555558</v>
      </c>
      <c r="I39" s="227"/>
      <c r="L39" s="153"/>
      <c r="M39" s="21"/>
      <c r="N39" s="21"/>
      <c r="O39" s="72"/>
      <c r="P39" s="21"/>
      <c r="Q39" s="77"/>
      <c r="R39" s="248"/>
      <c r="S39" s="248"/>
      <c r="T39" s="248"/>
      <c r="U39" s="248"/>
      <c r="V39" s="257"/>
      <c r="W39" s="2"/>
      <c r="X39" s="2"/>
      <c r="Y39" s="2"/>
      <c r="Z39" s="54"/>
      <c r="AA39" s="90"/>
      <c r="AB39" s="31"/>
      <c r="AC39" s="31"/>
      <c r="AD39" s="148"/>
      <c r="AE39" s="207">
        <v>0.4861111111111111</v>
      </c>
      <c r="AF39" s="211"/>
      <c r="AG39" s="33">
        <f>IF(AJ37="","",IF(AI37&lt;AM37,1,0))</f>
        <v>1</v>
      </c>
      <c r="AI39" s="211"/>
      <c r="AJ39" s="110">
        <v>12</v>
      </c>
      <c r="AK39" s="111" t="s">
        <v>1</v>
      </c>
      <c r="AL39" s="110">
        <v>10</v>
      </c>
      <c r="AM39" s="211"/>
    </row>
    <row r="40" spans="1:39" ht="9.65" customHeight="1" x14ac:dyDescent="0.2">
      <c r="A40" s="211"/>
      <c r="B40" s="110">
        <v>13</v>
      </c>
      <c r="C40" s="111" t="s">
        <v>1</v>
      </c>
      <c r="D40" s="110">
        <v>10</v>
      </c>
      <c r="E40" s="211"/>
      <c r="F40" s="2"/>
      <c r="H40" s="11">
        <f>IF(B37="","",IF(E37&gt;A37,1,0))</f>
        <v>0</v>
      </c>
      <c r="I40" s="58"/>
      <c r="J40" s="1"/>
      <c r="K40" s="1"/>
      <c r="L40" s="142"/>
      <c r="M40" s="21"/>
      <c r="N40" s="21"/>
      <c r="O40" s="72"/>
      <c r="P40" s="21"/>
      <c r="Q40" s="77"/>
      <c r="R40" s="248"/>
      <c r="S40" s="248"/>
      <c r="T40" s="248"/>
      <c r="U40" s="248"/>
      <c r="V40" s="257"/>
      <c r="W40" s="2"/>
      <c r="X40" s="2"/>
      <c r="Y40" s="2"/>
      <c r="Z40" s="54"/>
      <c r="AA40" s="32"/>
      <c r="AD40" s="148"/>
      <c r="AI40" s="211"/>
      <c r="AJ40" s="110">
        <v>18</v>
      </c>
      <c r="AK40" s="111" t="s">
        <v>1</v>
      </c>
      <c r="AL40" s="110">
        <v>19</v>
      </c>
      <c r="AM40" s="211"/>
    </row>
    <row r="41" spans="1:39" ht="9.65" customHeight="1" x14ac:dyDescent="0.2">
      <c r="A41" s="2"/>
      <c r="B41" s="110">
        <v>4</v>
      </c>
      <c r="C41" s="111"/>
      <c r="D41" s="110">
        <v>2</v>
      </c>
      <c r="E41" s="2"/>
      <c r="F41" s="2"/>
      <c r="H41" s="11"/>
      <c r="I41" s="58"/>
      <c r="J41" s="1"/>
      <c r="K41" s="1"/>
      <c r="L41" s="142"/>
      <c r="M41" s="21"/>
      <c r="N41" s="21"/>
      <c r="O41" s="72"/>
      <c r="P41" s="21"/>
      <c r="Q41" s="77"/>
      <c r="R41" s="80"/>
      <c r="S41" s="80"/>
      <c r="T41" s="80"/>
      <c r="U41" s="80"/>
      <c r="V41" s="201"/>
      <c r="W41" s="2"/>
      <c r="X41" s="2"/>
      <c r="Y41" s="2"/>
      <c r="Z41" s="54"/>
      <c r="AA41" s="32"/>
      <c r="AD41" s="148"/>
      <c r="AI41" s="2"/>
      <c r="AJ41" s="110"/>
      <c r="AK41" s="111"/>
      <c r="AL41" s="110"/>
      <c r="AM41" s="2"/>
    </row>
    <row r="42" spans="1:39" ht="9.65" customHeight="1" thickBot="1" x14ac:dyDescent="0.25">
      <c r="A42" s="228">
        <v>6</v>
      </c>
      <c r="B42" s="226" t="s">
        <v>76</v>
      </c>
      <c r="C42" s="226"/>
      <c r="D42" s="226"/>
      <c r="E42" s="55"/>
      <c r="F42" s="42"/>
      <c r="G42" s="43"/>
      <c r="H42" s="46">
        <f>IF(B37="","",IF(E37&gt;A37,1,0))</f>
        <v>0</v>
      </c>
      <c r="I42" s="116"/>
      <c r="J42" s="1"/>
      <c r="K42" s="1"/>
      <c r="L42" s="142"/>
      <c r="M42" s="1"/>
      <c r="N42" s="8">
        <f>IF(B44="","",IF(A44&gt;E44,1,0))</f>
        <v>1</v>
      </c>
      <c r="O42" s="73"/>
      <c r="P42" s="8"/>
      <c r="Q42" s="51"/>
      <c r="V42" s="148"/>
      <c r="W42" s="1"/>
      <c r="X42" s="1"/>
      <c r="Y42" s="1"/>
      <c r="Z42" s="54"/>
      <c r="AA42" s="32"/>
      <c r="AD42" s="148"/>
      <c r="AE42" s="131"/>
      <c r="AF42" s="131"/>
      <c r="AG42" s="131"/>
      <c r="AH42" s="131"/>
      <c r="AI42" s="161"/>
      <c r="AJ42" s="226" t="s">
        <v>92</v>
      </c>
      <c r="AK42" s="226"/>
      <c r="AL42" s="226"/>
      <c r="AM42" s="225">
        <v>22</v>
      </c>
    </row>
    <row r="43" spans="1:39" ht="9.65" customHeight="1" thickTop="1" x14ac:dyDescent="0.2">
      <c r="A43" s="228"/>
      <c r="B43" s="226"/>
      <c r="C43" s="226"/>
      <c r="D43" s="226"/>
      <c r="E43" s="4">
        <f>IF(B37="","",IF(E37&gt;A37,1,0))</f>
        <v>0</v>
      </c>
      <c r="F43" s="4">
        <f>IF(B37="","",IF(E37&gt;A37,1,0))</f>
        <v>0</v>
      </c>
      <c r="G43" s="8">
        <f>IF(B37="","",IF(E37&gt;A37,1,0))</f>
        <v>0</v>
      </c>
      <c r="L43" s="192"/>
      <c r="M43" s="22"/>
      <c r="N43" s="8">
        <f>IF(B44="","",IF(E44&gt;A44,1,0))</f>
        <v>0</v>
      </c>
      <c r="O43" s="73"/>
      <c r="P43" s="8"/>
      <c r="Q43" s="51"/>
      <c r="V43" s="148"/>
      <c r="Z43" s="54"/>
      <c r="AA43" s="32"/>
      <c r="AG43" s="4">
        <f>IF(AJ37="","",IF(AI37&lt;AM37,1,0))</f>
        <v>1</v>
      </c>
      <c r="AH43" s="4">
        <f>IF(AJ37="","",IF(AI37&lt;AM37,1,0))</f>
        <v>1</v>
      </c>
      <c r="AI43" s="49">
        <f>IF(AJ37="","",IF(AI37&lt;AM37,1,0))</f>
        <v>1</v>
      </c>
      <c r="AJ43" s="226"/>
      <c r="AK43" s="226"/>
      <c r="AL43" s="226"/>
      <c r="AM43" s="225"/>
    </row>
    <row r="44" spans="1:39" ht="9.65" customHeight="1" x14ac:dyDescent="0.2">
      <c r="A44" s="211">
        <f>SUM(B44:B47)</f>
        <v>41</v>
      </c>
      <c r="B44" s="110">
        <v>7</v>
      </c>
      <c r="C44" s="111" t="s">
        <v>1</v>
      </c>
      <c r="D44" s="110">
        <v>14</v>
      </c>
      <c r="E44" s="211">
        <f>SUM(D44:D47)</f>
        <v>37</v>
      </c>
      <c r="F44" s="2"/>
      <c r="L44" s="193"/>
      <c r="M44" s="19"/>
      <c r="N44" s="68"/>
      <c r="O44" s="79"/>
      <c r="P44" s="19"/>
      <c r="Q44" s="68"/>
      <c r="R44" s="211"/>
      <c r="V44" s="208"/>
      <c r="Y44" s="32"/>
      <c r="Z44" s="21"/>
      <c r="AA44" s="94"/>
      <c r="AI44" s="211">
        <f>SUM(AJ44:AJ47)</f>
        <v>31</v>
      </c>
      <c r="AJ44" s="110">
        <v>10</v>
      </c>
      <c r="AK44" s="111" t="s">
        <v>1</v>
      </c>
      <c r="AL44" s="110">
        <v>15</v>
      </c>
      <c r="AM44" s="211">
        <f>SUM(AL44:AL47)</f>
        <v>59</v>
      </c>
    </row>
    <row r="45" spans="1:39" ht="9.65" customHeight="1" thickBot="1" x14ac:dyDescent="0.25">
      <c r="A45" s="211"/>
      <c r="B45" s="110">
        <v>11</v>
      </c>
      <c r="C45" s="111" t="s">
        <v>1</v>
      </c>
      <c r="D45" s="110">
        <v>10</v>
      </c>
      <c r="E45" s="211"/>
      <c r="F45" s="2"/>
      <c r="K45" s="1" t="s">
        <v>8</v>
      </c>
      <c r="L45" s="137">
        <v>1</v>
      </c>
      <c r="M45" s="194"/>
      <c r="N45" s="175"/>
      <c r="O45" s="79"/>
      <c r="P45" s="19"/>
      <c r="Q45" s="68"/>
      <c r="R45" s="211"/>
      <c r="S45" s="25"/>
      <c r="T45" s="25"/>
      <c r="U45" s="25"/>
      <c r="V45" s="208"/>
      <c r="W45" s="1"/>
      <c r="X45" s="1"/>
      <c r="Y45" s="85"/>
      <c r="Z45" s="187"/>
      <c r="AA45" s="188"/>
      <c r="AB45" s="78" t="s">
        <v>14</v>
      </c>
      <c r="AC45" s="12">
        <v>2</v>
      </c>
      <c r="AD45" s="63"/>
      <c r="AI45" s="211"/>
      <c r="AJ45" s="110">
        <v>9</v>
      </c>
      <c r="AK45" s="111" t="s">
        <v>1</v>
      </c>
      <c r="AL45" s="110">
        <v>16</v>
      </c>
      <c r="AM45" s="211"/>
    </row>
    <row r="46" spans="1:39" ht="9.65" customHeight="1" thickTop="1" x14ac:dyDescent="0.2">
      <c r="A46" s="211"/>
      <c r="B46" s="110">
        <v>9</v>
      </c>
      <c r="C46" s="111" t="s">
        <v>1</v>
      </c>
      <c r="D46" s="110">
        <v>6</v>
      </c>
      <c r="E46" s="211"/>
      <c r="F46" s="2"/>
      <c r="K46" s="207">
        <v>0.375</v>
      </c>
      <c r="L46" s="209"/>
      <c r="M46" s="4"/>
      <c r="N46" s="4"/>
      <c r="O46" s="4"/>
      <c r="P46" s="4"/>
      <c r="Q46" s="49"/>
      <c r="R46" s="211"/>
      <c r="S46" s="1"/>
      <c r="T46" s="2"/>
      <c r="U46" s="12"/>
      <c r="V46" s="208"/>
      <c r="W46" s="1"/>
      <c r="X46" s="1"/>
      <c r="Y46" s="1"/>
      <c r="Z46" s="21"/>
      <c r="AA46" s="177"/>
      <c r="AB46" s="207">
        <v>0.4513888888888889</v>
      </c>
      <c r="AC46" s="211"/>
      <c r="AD46" s="63"/>
      <c r="AI46" s="211"/>
      <c r="AJ46" s="110">
        <v>4</v>
      </c>
      <c r="AK46" s="111" t="s">
        <v>1</v>
      </c>
      <c r="AL46" s="110">
        <v>14</v>
      </c>
      <c r="AM46" s="211"/>
    </row>
    <row r="47" spans="1:39" ht="9.65" customHeight="1" x14ac:dyDescent="0.2">
      <c r="A47" s="211"/>
      <c r="B47" s="110">
        <v>14</v>
      </c>
      <c r="C47" s="111" t="s">
        <v>1</v>
      </c>
      <c r="D47" s="110">
        <v>7</v>
      </c>
      <c r="E47" s="211"/>
      <c r="F47" s="2"/>
      <c r="H47" s="12"/>
      <c r="I47" s="12"/>
      <c r="J47" s="12"/>
      <c r="K47" s="12"/>
      <c r="L47" s="32"/>
      <c r="M47" s="4"/>
      <c r="N47" s="4"/>
      <c r="O47" s="4"/>
      <c r="P47" s="4"/>
      <c r="Q47" s="49"/>
      <c r="R47" s="211"/>
      <c r="S47" s="1"/>
      <c r="T47" s="2"/>
      <c r="U47" s="12"/>
      <c r="V47" s="208"/>
      <c r="Z47" s="21"/>
      <c r="AA47" s="177"/>
      <c r="AI47" s="211"/>
      <c r="AJ47" s="110">
        <v>8</v>
      </c>
      <c r="AK47" s="111" t="s">
        <v>1</v>
      </c>
      <c r="AL47" s="110">
        <v>14</v>
      </c>
      <c r="AM47" s="211"/>
    </row>
    <row r="48" spans="1:39" ht="9.65" customHeight="1" thickBot="1" x14ac:dyDescent="0.25">
      <c r="A48" s="228">
        <v>7</v>
      </c>
      <c r="B48" s="226" t="s">
        <v>77</v>
      </c>
      <c r="C48" s="226"/>
      <c r="D48" s="226"/>
      <c r="E48" s="64">
        <f>IF(B50="","",IF(A50&gt;E50,1,0))</f>
        <v>0</v>
      </c>
      <c r="F48" s="4">
        <f>IF(B50="","",IF(A50&gt;E50,1,0))</f>
        <v>0</v>
      </c>
      <c r="G48" s="8">
        <f>IF(B50="","",IF(A50&gt;E50,1,0))</f>
        <v>0</v>
      </c>
      <c r="H48" s="12"/>
      <c r="I48" s="12"/>
      <c r="J48" s="12"/>
      <c r="K48" s="12"/>
      <c r="L48" s="32"/>
      <c r="M48" s="4"/>
      <c r="N48" s="4"/>
      <c r="O48" s="4"/>
      <c r="P48" s="4"/>
      <c r="Q48" s="49"/>
      <c r="R48" s="211"/>
      <c r="S48" s="1"/>
      <c r="T48" s="2"/>
      <c r="U48" s="12"/>
      <c r="V48" s="208"/>
      <c r="AA48" s="148"/>
      <c r="AE48" s="131"/>
      <c r="AF48" s="131"/>
      <c r="AG48" s="140"/>
      <c r="AH48" s="140">
        <f>IF($AJ50="","",IF($AI50&gt;$AM50,1,0))</f>
        <v>1</v>
      </c>
      <c r="AI48" s="163">
        <f>IF($AJ50="","",IF($AI50&gt;$AM50,1,0))</f>
        <v>1</v>
      </c>
      <c r="AJ48" s="226" t="s">
        <v>93</v>
      </c>
      <c r="AK48" s="226"/>
      <c r="AL48" s="226"/>
      <c r="AM48" s="225">
        <v>23</v>
      </c>
    </row>
    <row r="49" spans="1:39" ht="9.65" customHeight="1" thickTop="1" x14ac:dyDescent="0.2">
      <c r="A49" s="228"/>
      <c r="B49" s="226"/>
      <c r="C49" s="226"/>
      <c r="D49" s="226"/>
      <c r="E49" s="38"/>
      <c r="F49" s="38"/>
      <c r="G49" s="45"/>
      <c r="H49" s="100">
        <f>IF(B50="","",IF(A50&gt;E50,1,0))</f>
        <v>0</v>
      </c>
      <c r="I49" s="61"/>
      <c r="L49" s="32"/>
      <c r="M49" s="4"/>
      <c r="N49" s="4"/>
      <c r="O49" s="4"/>
      <c r="P49" s="4"/>
      <c r="Q49" s="49"/>
      <c r="R49" s="211"/>
      <c r="S49" s="1"/>
      <c r="T49" s="2"/>
      <c r="U49" s="12"/>
      <c r="V49" s="208"/>
      <c r="AA49" s="148"/>
      <c r="AD49" s="148"/>
      <c r="AJ49" s="226"/>
      <c r="AK49" s="226"/>
      <c r="AL49" s="226"/>
      <c r="AM49" s="225"/>
    </row>
    <row r="50" spans="1:39" ht="9.65" customHeight="1" x14ac:dyDescent="0.2">
      <c r="A50" s="211">
        <f>SUM(B50:B53)</f>
        <v>20</v>
      </c>
      <c r="B50" s="110">
        <v>0</v>
      </c>
      <c r="C50" s="111" t="s">
        <v>1</v>
      </c>
      <c r="D50" s="110">
        <v>30</v>
      </c>
      <c r="E50" s="211">
        <f>SUM(D50:D53)</f>
        <v>91</v>
      </c>
      <c r="F50" s="2"/>
      <c r="H50" s="11">
        <f>IF(B50="","",IF(A50&gt;E50,1,0))</f>
        <v>0</v>
      </c>
      <c r="I50" s="58"/>
      <c r="L50" s="32"/>
      <c r="M50" s="4"/>
      <c r="N50" s="4"/>
      <c r="O50" s="4"/>
      <c r="P50" s="4"/>
      <c r="Q50" s="49"/>
      <c r="R50" s="258" t="s">
        <v>105</v>
      </c>
      <c r="S50" s="220"/>
      <c r="T50" s="97"/>
      <c r="U50" s="221" t="s">
        <v>87</v>
      </c>
      <c r="V50" s="260"/>
      <c r="AA50" s="148"/>
      <c r="AD50" s="148"/>
      <c r="AI50" s="211">
        <f>SUM(AJ50:AJ53)</f>
        <v>38</v>
      </c>
      <c r="AJ50" s="110">
        <v>11</v>
      </c>
      <c r="AK50" s="111" t="s">
        <v>1</v>
      </c>
      <c r="AL50" s="110">
        <v>6</v>
      </c>
      <c r="AM50" s="211">
        <f>SUM(AL50:AL53)</f>
        <v>29</v>
      </c>
    </row>
    <row r="51" spans="1:39" ht="9.65" customHeight="1" thickBot="1" x14ac:dyDescent="0.25">
      <c r="A51" s="211"/>
      <c r="B51" s="110">
        <v>4</v>
      </c>
      <c r="C51" s="111" t="s">
        <v>1</v>
      </c>
      <c r="D51" s="110">
        <v>24</v>
      </c>
      <c r="E51" s="211"/>
      <c r="F51" s="2"/>
      <c r="G51" s="8">
        <f>IF(B50="","",IF(A50&gt;E50,1,0))</f>
        <v>0</v>
      </c>
      <c r="H51" s="1" t="s">
        <v>8</v>
      </c>
      <c r="I51" s="75">
        <v>2</v>
      </c>
      <c r="J51" s="130"/>
      <c r="K51" s="131"/>
      <c r="L51" s="156"/>
      <c r="M51" s="4"/>
      <c r="N51" s="4"/>
      <c r="O51" s="4"/>
      <c r="P51" s="4"/>
      <c r="Q51" s="49"/>
      <c r="R51" s="259"/>
      <c r="S51" s="220"/>
      <c r="T51" s="97"/>
      <c r="U51" s="222"/>
      <c r="V51" s="260"/>
      <c r="AA51" s="148"/>
      <c r="AB51" s="131"/>
      <c r="AC51" s="131"/>
      <c r="AD51" s="149"/>
      <c r="AE51" s="1" t="s">
        <v>10</v>
      </c>
      <c r="AF51" s="12">
        <v>3</v>
      </c>
      <c r="AI51" s="211"/>
      <c r="AJ51" s="110">
        <v>13</v>
      </c>
      <c r="AK51" s="111" t="s">
        <v>1</v>
      </c>
      <c r="AL51" s="110">
        <v>4</v>
      </c>
      <c r="AM51" s="211"/>
    </row>
    <row r="52" spans="1:39" ht="9.65" customHeight="1" thickTop="1" x14ac:dyDescent="0.2">
      <c r="A52" s="211"/>
      <c r="B52" s="110">
        <v>8</v>
      </c>
      <c r="C52" s="111" t="s">
        <v>1</v>
      </c>
      <c r="D52" s="110">
        <v>22</v>
      </c>
      <c r="E52" s="211"/>
      <c r="F52" s="2"/>
      <c r="G52" s="8">
        <f>IF(B50="","",IF(E50&gt;A50,1,0))</f>
        <v>1</v>
      </c>
      <c r="H52" s="207">
        <v>0.43055555555555558</v>
      </c>
      <c r="I52" s="208"/>
      <c r="J52" s="11"/>
      <c r="K52" s="11"/>
      <c r="L52" s="4"/>
      <c r="M52" s="4"/>
      <c r="N52" s="4"/>
      <c r="O52" s="4"/>
      <c r="P52" s="4"/>
      <c r="Q52" s="49"/>
      <c r="R52" s="211">
        <f>SUM(S52:S55)</f>
        <v>52</v>
      </c>
      <c r="S52" s="110">
        <v>6</v>
      </c>
      <c r="T52" s="111" t="s">
        <v>1</v>
      </c>
      <c r="U52" s="110">
        <v>22</v>
      </c>
      <c r="V52" s="208">
        <f>SUM(U52:U55)</f>
        <v>68</v>
      </c>
      <c r="AD52" s="58"/>
      <c r="AE52" s="207">
        <v>0.4861111111111111</v>
      </c>
      <c r="AF52" s="211"/>
      <c r="AG52" s="33"/>
      <c r="AI52" s="211"/>
      <c r="AJ52" s="110">
        <v>10</v>
      </c>
      <c r="AK52" s="111" t="s">
        <v>1</v>
      </c>
      <c r="AL52" s="110">
        <v>9</v>
      </c>
      <c r="AM52" s="211"/>
    </row>
    <row r="53" spans="1:39" ht="9.65" customHeight="1" x14ac:dyDescent="0.2">
      <c r="A53" s="211"/>
      <c r="B53" s="110">
        <v>8</v>
      </c>
      <c r="C53" s="111" t="s">
        <v>1</v>
      </c>
      <c r="D53" s="110">
        <v>15</v>
      </c>
      <c r="E53" s="211"/>
      <c r="F53" s="2"/>
      <c r="H53" s="11">
        <f>IF(B50="","",IF(E50&gt;A50,1,0))</f>
        <v>1</v>
      </c>
      <c r="I53" s="136"/>
      <c r="J53" s="11"/>
      <c r="K53" s="11"/>
      <c r="L53" s="11"/>
      <c r="M53" s="11"/>
      <c r="N53" s="4"/>
      <c r="O53" s="4"/>
      <c r="P53" s="4"/>
      <c r="Q53" s="49"/>
      <c r="R53" s="211"/>
      <c r="S53" s="110">
        <v>14</v>
      </c>
      <c r="T53" s="111" t="s">
        <v>1</v>
      </c>
      <c r="U53" s="110">
        <v>12</v>
      </c>
      <c r="V53" s="208"/>
      <c r="AD53" s="58"/>
      <c r="AG53" s="33"/>
      <c r="AI53" s="211"/>
      <c r="AJ53" s="110">
        <v>4</v>
      </c>
      <c r="AK53" s="111" t="s">
        <v>1</v>
      </c>
      <c r="AL53" s="110">
        <v>10</v>
      </c>
      <c r="AM53" s="211"/>
    </row>
    <row r="54" spans="1:39" ht="9.65" customHeight="1" thickBot="1" x14ac:dyDescent="0.25">
      <c r="A54" s="228">
        <v>8</v>
      </c>
      <c r="B54" s="226" t="s">
        <v>78</v>
      </c>
      <c r="C54" s="226"/>
      <c r="D54" s="226"/>
      <c r="E54" s="130"/>
      <c r="F54" s="131"/>
      <c r="G54" s="132"/>
      <c r="H54" s="133">
        <f>IF(B50="","",IF(E50&gt;A50,1,0))</f>
        <v>1</v>
      </c>
      <c r="I54" s="145"/>
      <c r="J54" s="11"/>
      <c r="K54" s="11"/>
      <c r="L54" s="11"/>
      <c r="M54" s="11"/>
      <c r="N54" s="11"/>
      <c r="O54" s="11"/>
      <c r="P54" s="11"/>
      <c r="Q54" s="52"/>
      <c r="R54" s="211"/>
      <c r="S54" s="110">
        <v>17</v>
      </c>
      <c r="T54" s="111" t="s">
        <v>1</v>
      </c>
      <c r="U54" s="110">
        <v>25</v>
      </c>
      <c r="V54" s="208"/>
      <c r="W54" s="1"/>
      <c r="X54" s="1"/>
      <c r="Y54" s="1"/>
      <c r="AD54" s="58"/>
      <c r="AE54" s="55"/>
      <c r="AF54" s="42"/>
      <c r="AG54" s="42"/>
      <c r="AH54" s="42"/>
      <c r="AI54" s="59"/>
      <c r="AJ54" s="226" t="s">
        <v>94</v>
      </c>
      <c r="AK54" s="226"/>
      <c r="AL54" s="226"/>
      <c r="AM54" s="225">
        <v>24</v>
      </c>
    </row>
    <row r="55" spans="1:39" ht="9.65" customHeight="1" thickTop="1" x14ac:dyDescent="0.2">
      <c r="A55" s="228"/>
      <c r="B55" s="226"/>
      <c r="C55" s="226"/>
      <c r="D55" s="226"/>
      <c r="E55" s="4">
        <f>IF(B50="","",IF(E50&gt;A50,1,0))</f>
        <v>1</v>
      </c>
      <c r="F55" s="4">
        <f>IF(B50="","",IF(E50&gt;A50,1,0))</f>
        <v>1</v>
      </c>
      <c r="G55" s="8">
        <f>IF(B50="","",IF(E50&gt;A50,1,0))</f>
        <v>1</v>
      </c>
      <c r="I55" s="4"/>
      <c r="J55" s="11"/>
      <c r="K55" s="11"/>
      <c r="L55" s="4"/>
      <c r="M55" s="4"/>
      <c r="N55" s="4"/>
      <c r="O55" s="4"/>
      <c r="P55" s="4"/>
      <c r="Q55" s="49"/>
      <c r="R55" s="211"/>
      <c r="S55" s="110">
        <v>15</v>
      </c>
      <c r="T55" s="111" t="s">
        <v>1</v>
      </c>
      <c r="U55" s="110">
        <v>9</v>
      </c>
      <c r="V55" s="208"/>
      <c r="W55" s="1"/>
      <c r="X55" s="1"/>
      <c r="Y55" s="1"/>
      <c r="AG55" s="4"/>
      <c r="AH55" s="4">
        <f>IF($AJ50="","",IF($AI50&lt;$AM50,1,0))</f>
        <v>0</v>
      </c>
      <c r="AI55" s="49">
        <f>IF($AJ50="","",IF($AI50&lt;$AM50,1,0))</f>
        <v>0</v>
      </c>
      <c r="AJ55" s="226"/>
      <c r="AK55" s="226"/>
      <c r="AL55" s="226"/>
      <c r="AM55" s="225"/>
    </row>
    <row r="56" spans="1:39" ht="9.65" customHeight="1" x14ac:dyDescent="0.2">
      <c r="A56" s="211">
        <f>SUM(B56:B59)</f>
        <v>48</v>
      </c>
      <c r="B56" s="110">
        <v>14</v>
      </c>
      <c r="C56" s="111" t="s">
        <v>1</v>
      </c>
      <c r="D56" s="110">
        <v>16</v>
      </c>
      <c r="E56" s="211">
        <f>SUM(D56:D59)</f>
        <v>52</v>
      </c>
      <c r="F56" s="2"/>
      <c r="H56" s="11">
        <f>IF(B56="","",IF(A56&gt;E56,1,0))</f>
        <v>0</v>
      </c>
      <c r="I56" s="4"/>
      <c r="J56" s="11"/>
      <c r="K56" s="11"/>
      <c r="L56" s="4"/>
      <c r="M56" s="11"/>
      <c r="N56" s="4"/>
      <c r="O56" s="4"/>
      <c r="P56" s="4"/>
      <c r="Q56" s="49"/>
      <c r="R56" s="11">
        <f>IF(B37="","",IF(E37&gt;A37,1,0))</f>
        <v>0</v>
      </c>
      <c r="S56" s="1"/>
      <c r="T56" s="2"/>
      <c r="U56" s="28"/>
      <c r="V56" s="142"/>
      <c r="W56" s="1"/>
      <c r="X56" s="1"/>
      <c r="Y56" s="1"/>
      <c r="AI56" s="211">
        <f>SUM(AJ56:AJ59)</f>
        <v>54</v>
      </c>
      <c r="AJ56" s="110">
        <v>15</v>
      </c>
      <c r="AK56" s="111" t="s">
        <v>1</v>
      </c>
      <c r="AL56" s="110">
        <v>17</v>
      </c>
      <c r="AM56" s="211">
        <f>SUM(AL56:AL59)</f>
        <v>38</v>
      </c>
    </row>
    <row r="57" spans="1:39" ht="9.65" customHeight="1" thickBot="1" x14ac:dyDescent="0.25">
      <c r="A57" s="211"/>
      <c r="B57" s="110">
        <v>16</v>
      </c>
      <c r="C57" s="111" t="s">
        <v>1</v>
      </c>
      <c r="D57" s="110">
        <v>6</v>
      </c>
      <c r="E57" s="211"/>
      <c r="F57" s="2"/>
      <c r="G57" s="8">
        <f>IF(B56="","",IF(A56&gt;E56,1,0))</f>
        <v>0</v>
      </c>
      <c r="H57" s="11">
        <f>IF(G58="","",1)</f>
        <v>1</v>
      </c>
      <c r="I57" s="4">
        <f>IF(G58="","",1)</f>
        <v>1</v>
      </c>
      <c r="J57" s="11"/>
      <c r="K57" s="11"/>
      <c r="L57" s="4"/>
      <c r="M57" s="11"/>
      <c r="N57" s="4"/>
      <c r="O57" s="4"/>
      <c r="P57" s="1" t="s">
        <v>17</v>
      </c>
      <c r="Q57" s="75">
        <v>1</v>
      </c>
      <c r="R57" s="11">
        <f>IF(B37="","",IF(E37&gt;A37,1,0))</f>
        <v>0</v>
      </c>
      <c r="S57" s="1"/>
      <c r="T57" s="202"/>
      <c r="U57" s="132"/>
      <c r="V57" s="155"/>
      <c r="W57" s="1" t="s">
        <v>15</v>
      </c>
      <c r="X57" s="12">
        <v>1</v>
      </c>
      <c r="Y57" s="1"/>
      <c r="AG57" s="33"/>
      <c r="AI57" s="211"/>
      <c r="AJ57" s="110">
        <v>8</v>
      </c>
      <c r="AK57" s="111" t="s">
        <v>1</v>
      </c>
      <c r="AL57" s="110">
        <v>6</v>
      </c>
      <c r="AM57" s="211"/>
    </row>
    <row r="58" spans="1:39" ht="9.65" customHeight="1" thickTop="1" x14ac:dyDescent="0.2">
      <c r="A58" s="211"/>
      <c r="B58" s="110">
        <v>9</v>
      </c>
      <c r="C58" s="111" t="s">
        <v>1</v>
      </c>
      <c r="D58" s="110">
        <v>17</v>
      </c>
      <c r="E58" s="211"/>
      <c r="F58" s="2"/>
      <c r="G58" s="8">
        <f>IF(B56="","",IF(E56&gt;A56,1,0))</f>
        <v>1</v>
      </c>
      <c r="I58" s="4"/>
      <c r="J58" s="4"/>
      <c r="K58" s="4"/>
      <c r="L58" s="4"/>
      <c r="M58" s="11"/>
      <c r="N58" s="4"/>
      <c r="O58" s="4"/>
      <c r="P58" s="207">
        <v>0.375</v>
      </c>
      <c r="Q58" s="208"/>
      <c r="R58" s="100">
        <f>IF(B37="","",IF(E37&gt;A37,1,0))</f>
        <v>0</v>
      </c>
      <c r="S58" s="238" t="s">
        <v>30</v>
      </c>
      <c r="T58" s="211"/>
      <c r="U58" s="211"/>
      <c r="V58" s="66"/>
      <c r="W58" s="207">
        <v>0.375</v>
      </c>
      <c r="X58" s="211"/>
      <c r="Y58" s="1"/>
      <c r="AE58" s="4"/>
      <c r="AF58" s="4"/>
      <c r="AG58" s="33"/>
      <c r="AI58" s="211"/>
      <c r="AJ58" s="110">
        <v>13</v>
      </c>
      <c r="AK58" s="111" t="s">
        <v>1</v>
      </c>
      <c r="AL58" s="110">
        <v>9</v>
      </c>
      <c r="AM58" s="211"/>
    </row>
    <row r="59" spans="1:39" ht="9.65" customHeight="1" x14ac:dyDescent="0.2">
      <c r="A59" s="211"/>
      <c r="B59" s="110">
        <v>9</v>
      </c>
      <c r="C59" s="111" t="s">
        <v>1</v>
      </c>
      <c r="D59" s="110">
        <v>13</v>
      </c>
      <c r="E59" s="211"/>
      <c r="F59" s="2"/>
      <c r="H59" s="11">
        <f>IF(B56="","",IF(E56&gt;A56,1,0))</f>
        <v>1</v>
      </c>
      <c r="I59" s="4"/>
      <c r="J59" s="4"/>
      <c r="K59" s="4"/>
      <c r="L59" s="4"/>
      <c r="M59" s="11"/>
      <c r="N59" s="4"/>
      <c r="O59" s="4"/>
      <c r="P59" s="4"/>
      <c r="Q59" s="136"/>
      <c r="R59" s="11">
        <f>IF(B37="","",IF(E37&gt;A37,1,0))</f>
        <v>0</v>
      </c>
      <c r="S59" s="207">
        <v>0.5</v>
      </c>
      <c r="T59" s="211"/>
      <c r="U59" s="211"/>
      <c r="V59" s="69"/>
      <c r="W59" s="2"/>
      <c r="X59" s="2"/>
      <c r="Y59" s="2"/>
      <c r="AG59" s="33"/>
      <c r="AI59" s="211"/>
      <c r="AJ59" s="110">
        <v>18</v>
      </c>
      <c r="AK59" s="111" t="s">
        <v>1</v>
      </c>
      <c r="AL59" s="110">
        <v>6</v>
      </c>
      <c r="AM59" s="211"/>
    </row>
    <row r="60" spans="1:39" ht="9.65" customHeight="1" thickBot="1" x14ac:dyDescent="0.25">
      <c r="A60" s="228">
        <v>9</v>
      </c>
      <c r="B60" s="226" t="s">
        <v>79</v>
      </c>
      <c r="C60" s="226"/>
      <c r="D60" s="226"/>
      <c r="E60" s="139">
        <f>IF(B62="","",IF(A62&gt;E62,1,0))</f>
        <v>1</v>
      </c>
      <c r="F60" s="134">
        <f>IF(B62="","",IF(A62&gt;E62,1,0))</f>
        <v>1</v>
      </c>
      <c r="G60" s="140">
        <f>IF(B62="","",IF(A62&gt;E62,1,0))</f>
        <v>1</v>
      </c>
      <c r="H60" s="152"/>
      <c r="I60" s="133"/>
      <c r="J60" s="11"/>
      <c r="K60" s="11"/>
      <c r="L60" s="4"/>
      <c r="M60" s="11"/>
      <c r="N60" s="2"/>
      <c r="O60" s="2"/>
      <c r="P60" s="2"/>
      <c r="Q60" s="146"/>
      <c r="R60" s="11">
        <f>IF(B37="","",IF(E37&gt;A37,1,0))</f>
        <v>0</v>
      </c>
      <c r="S60" s="1"/>
      <c r="T60" s="2" t="s">
        <v>26</v>
      </c>
      <c r="U60" s="1"/>
      <c r="V60" s="69"/>
      <c r="Z60" s="30"/>
      <c r="AB60" s="30"/>
      <c r="AC60" s="30"/>
      <c r="AD60" s="30"/>
      <c r="AE60" s="131"/>
      <c r="AF60" s="131"/>
      <c r="AG60" s="140"/>
      <c r="AH60" s="140">
        <f>IF($AJ62="","",IF($AI62&gt;$AM62,1,0))</f>
        <v>1</v>
      </c>
      <c r="AI60" s="163">
        <f>IF($AJ62="","",IF($AI62&gt;$AM62,1,0))</f>
        <v>1</v>
      </c>
      <c r="AJ60" s="226" t="s">
        <v>95</v>
      </c>
      <c r="AK60" s="226"/>
      <c r="AL60" s="226"/>
      <c r="AM60" s="225">
        <v>25</v>
      </c>
    </row>
    <row r="61" spans="1:39" ht="9.65" customHeight="1" thickTop="1" x14ac:dyDescent="0.2">
      <c r="A61" s="228"/>
      <c r="B61" s="226"/>
      <c r="C61" s="226"/>
      <c r="D61" s="226"/>
      <c r="H61" s="11">
        <f>IF(B62="","",IF(A62&gt;E62,1,0))</f>
        <v>1</v>
      </c>
      <c r="I61" s="135"/>
      <c r="J61" s="4"/>
      <c r="K61" s="4"/>
      <c r="L61" s="4"/>
      <c r="M61" s="11"/>
      <c r="N61" s="23"/>
      <c r="O61" s="23"/>
      <c r="P61" s="23"/>
      <c r="Q61" s="166"/>
      <c r="R61" s="11">
        <f>IF(B37="","",IF(E37&gt;A37,1,0))</f>
        <v>0</v>
      </c>
      <c r="S61" s="28"/>
      <c r="T61" s="28"/>
      <c r="U61" s="1"/>
      <c r="V61" s="69"/>
      <c r="Z61" s="30"/>
      <c r="AB61" s="30"/>
      <c r="AC61" s="30"/>
      <c r="AD61" s="173"/>
      <c r="AJ61" s="226"/>
      <c r="AK61" s="226"/>
      <c r="AL61" s="226"/>
      <c r="AM61" s="225"/>
    </row>
    <row r="62" spans="1:39" ht="9.65" customHeight="1" x14ac:dyDescent="0.2">
      <c r="A62" s="211">
        <f>SUM(B62:B65)</f>
        <v>52</v>
      </c>
      <c r="B62" s="110">
        <v>17</v>
      </c>
      <c r="C62" s="111" t="s">
        <v>1</v>
      </c>
      <c r="D62" s="110">
        <v>11</v>
      </c>
      <c r="E62" s="211">
        <f>SUM(D62:D65)</f>
        <v>48</v>
      </c>
      <c r="F62" s="2"/>
      <c r="H62" s="11">
        <f>IF(B62="","",IF(A62&gt;E62,1,0))</f>
        <v>1</v>
      </c>
      <c r="I62" s="136"/>
      <c r="J62" s="4"/>
      <c r="K62" s="4"/>
      <c r="L62" s="4"/>
      <c r="M62" s="11"/>
      <c r="N62" s="12"/>
      <c r="O62" s="12"/>
      <c r="P62" s="12"/>
      <c r="Q62" s="137"/>
      <c r="R62" s="11">
        <f>IF(B37="","",IF(E37&gt;A37,1,0))</f>
        <v>0</v>
      </c>
      <c r="S62" s="1"/>
      <c r="T62" s="2"/>
      <c r="U62" s="28"/>
      <c r="V62" s="74"/>
      <c r="Z62" s="30"/>
      <c r="AB62" s="30"/>
      <c r="AC62" s="30"/>
      <c r="AD62" s="173"/>
      <c r="AI62" s="211">
        <f>SUM(AJ62:AJ65)</f>
        <v>49</v>
      </c>
      <c r="AJ62" s="110">
        <v>8</v>
      </c>
      <c r="AK62" s="111" t="s">
        <v>1</v>
      </c>
      <c r="AL62" s="110">
        <v>5</v>
      </c>
      <c r="AM62" s="211">
        <f>SUM(AL62:AL65)</f>
        <v>35</v>
      </c>
    </row>
    <row r="63" spans="1:39" ht="9.65" customHeight="1" thickBot="1" x14ac:dyDescent="0.25">
      <c r="A63" s="211"/>
      <c r="B63" s="110">
        <v>10</v>
      </c>
      <c r="C63" s="111" t="s">
        <v>1</v>
      </c>
      <c r="D63" s="110">
        <v>20</v>
      </c>
      <c r="E63" s="211"/>
      <c r="F63" s="2"/>
      <c r="G63" s="8">
        <f>IF(B62="","",IF(A62&gt;E62,1,0))</f>
        <v>1</v>
      </c>
      <c r="H63" s="1" t="s">
        <v>18</v>
      </c>
      <c r="I63" s="137">
        <v>3</v>
      </c>
      <c r="J63" s="138"/>
      <c r="K63" s="134"/>
      <c r="L63" s="134"/>
      <c r="M63" s="11"/>
      <c r="Q63" s="148"/>
      <c r="R63" s="11">
        <f>IF(B37="","",IF(E37&gt;A37,1,0))</f>
        <v>0</v>
      </c>
      <c r="S63" s="1"/>
      <c r="T63" s="2"/>
      <c r="U63" s="112"/>
      <c r="V63" s="58"/>
      <c r="AB63" s="131"/>
      <c r="AC63" s="131"/>
      <c r="AD63" s="149"/>
      <c r="AE63" s="1" t="s">
        <v>12</v>
      </c>
      <c r="AF63" s="12">
        <v>2</v>
      </c>
      <c r="AG63" s="33"/>
      <c r="AI63" s="211"/>
      <c r="AJ63" s="110">
        <v>19</v>
      </c>
      <c r="AK63" s="111" t="s">
        <v>1</v>
      </c>
      <c r="AL63" s="110">
        <v>7</v>
      </c>
      <c r="AM63" s="211"/>
    </row>
    <row r="64" spans="1:39" ht="9.65" customHeight="1" thickTop="1" x14ac:dyDescent="0.2">
      <c r="A64" s="211"/>
      <c r="B64" s="110">
        <v>6</v>
      </c>
      <c r="C64" s="111" t="s">
        <v>1</v>
      </c>
      <c r="D64" s="110">
        <v>6</v>
      </c>
      <c r="E64" s="211"/>
      <c r="F64" s="2"/>
      <c r="G64" s="8">
        <f>IF(B62="","",IF(E62&gt;A62,1,0))</f>
        <v>0</v>
      </c>
      <c r="H64" s="207">
        <v>0.4861111111111111</v>
      </c>
      <c r="I64" s="227"/>
      <c r="J64" s="11">
        <f>IF(B68="","",IF(A68&gt;E68,1,0))</f>
        <v>1</v>
      </c>
      <c r="K64" s="11"/>
      <c r="L64" s="135"/>
      <c r="M64" s="11"/>
      <c r="N64" s="2"/>
      <c r="O64" s="2"/>
      <c r="P64" s="2"/>
      <c r="Q64" s="146"/>
      <c r="R64" s="4"/>
      <c r="S64" s="1"/>
      <c r="T64" s="2"/>
      <c r="U64" s="112"/>
      <c r="V64" s="58"/>
      <c r="AA64" s="32"/>
      <c r="AB64" s="35"/>
      <c r="AD64" s="58"/>
      <c r="AE64" s="210">
        <v>0.43055555555555558</v>
      </c>
      <c r="AF64" s="211"/>
      <c r="AI64" s="211"/>
      <c r="AJ64" s="110">
        <v>18</v>
      </c>
      <c r="AK64" s="111" t="s">
        <v>1</v>
      </c>
      <c r="AL64" s="110">
        <v>13</v>
      </c>
      <c r="AM64" s="211"/>
    </row>
    <row r="65" spans="1:39" ht="9.65" customHeight="1" x14ac:dyDescent="0.2">
      <c r="A65" s="211"/>
      <c r="B65" s="110">
        <v>19</v>
      </c>
      <c r="C65" s="111" t="s">
        <v>1</v>
      </c>
      <c r="D65" s="110">
        <v>11</v>
      </c>
      <c r="E65" s="211"/>
      <c r="F65" s="2"/>
      <c r="H65" s="11">
        <f>IF(B62="","",IF(E62&gt;A62,1,0))</f>
        <v>0</v>
      </c>
      <c r="I65" s="49"/>
      <c r="J65" s="11">
        <f>IF(B68="","",IF(A68&gt;E68,1,0))</f>
        <v>1</v>
      </c>
      <c r="K65" s="11"/>
      <c r="L65" s="181"/>
      <c r="M65" s="11"/>
      <c r="N65" s="2"/>
      <c r="O65" s="2"/>
      <c r="P65" s="2"/>
      <c r="Q65" s="146"/>
      <c r="V65" s="58"/>
      <c r="AA65" s="32"/>
      <c r="AB65" s="35"/>
      <c r="AD65" s="58"/>
      <c r="AE65" s="54"/>
      <c r="AI65" s="211"/>
      <c r="AJ65" s="110">
        <v>4</v>
      </c>
      <c r="AK65" s="111" t="s">
        <v>1</v>
      </c>
      <c r="AL65" s="110">
        <v>10</v>
      </c>
      <c r="AM65" s="211"/>
    </row>
    <row r="66" spans="1:39" ht="9.65" customHeight="1" x14ac:dyDescent="0.2">
      <c r="A66" s="228">
        <v>10</v>
      </c>
      <c r="B66" s="226" t="s">
        <v>80</v>
      </c>
      <c r="C66" s="226"/>
      <c r="D66" s="226"/>
      <c r="E66" s="55"/>
      <c r="F66" s="42"/>
      <c r="G66" s="43"/>
      <c r="H66" s="46">
        <f>IF(B62="","",IF(E62&gt;A62,1,0))</f>
        <v>0</v>
      </c>
      <c r="I66" s="53"/>
      <c r="J66" s="11">
        <f>IF(B68="","",IF(A68&gt;E68,1,0))</f>
        <v>1</v>
      </c>
      <c r="K66" s="11"/>
      <c r="L66" s="181"/>
      <c r="M66" s="11"/>
      <c r="N66" s="2"/>
      <c r="O66" s="2"/>
      <c r="P66" s="2"/>
      <c r="Q66" s="146"/>
      <c r="V66" s="58"/>
      <c r="W66" s="29"/>
      <c r="X66" s="29"/>
      <c r="Y66" s="29"/>
      <c r="AA66" s="32"/>
      <c r="AB66" s="35"/>
      <c r="AD66" s="58"/>
      <c r="AE66" s="55"/>
      <c r="AF66" s="42"/>
      <c r="AG66" s="42"/>
      <c r="AH66" s="44">
        <f>IF($AJ68="","",IF($AI68&gt;$AM68,1,0))</f>
        <v>0</v>
      </c>
      <c r="AI66" s="103">
        <f>IF($AJ68="","",IF($AI68&gt;$AM68,1,0))</f>
        <v>0</v>
      </c>
      <c r="AJ66" s="226" t="s">
        <v>96</v>
      </c>
      <c r="AK66" s="226"/>
      <c r="AL66" s="226"/>
      <c r="AM66" s="225">
        <v>26</v>
      </c>
    </row>
    <row r="67" spans="1:39" ht="9.65" customHeight="1" x14ac:dyDescent="0.2">
      <c r="A67" s="228"/>
      <c r="B67" s="226"/>
      <c r="C67" s="226"/>
      <c r="D67" s="226"/>
      <c r="E67" s="4">
        <f>IF(B62="","",IF(E62&gt;A62,1,0))</f>
        <v>0</v>
      </c>
      <c r="F67" s="4">
        <f>IF(B62="","",IF(E62&gt;A62,1,0))</f>
        <v>0</v>
      </c>
      <c r="G67" s="8">
        <f>IF(B62="","",IF(E62&gt;A62,1,0))</f>
        <v>0</v>
      </c>
      <c r="I67" s="4"/>
      <c r="J67" s="11">
        <f>IF(B68="","",IF(A68&gt;E68,1,0))</f>
        <v>1</v>
      </c>
      <c r="K67" s="11"/>
      <c r="L67" s="182"/>
      <c r="M67" s="11"/>
      <c r="Q67" s="148"/>
      <c r="S67" s="125"/>
      <c r="T67" s="126"/>
      <c r="U67" s="126"/>
      <c r="V67" s="66"/>
      <c r="AA67" s="32"/>
      <c r="AF67" s="4">
        <f>IF($AJ62="","",IF($AI62&lt;$AM62,1,0))</f>
        <v>0</v>
      </c>
      <c r="AG67" s="4">
        <f>IF($AJ62="","",IF($AI62&lt;$AM62,1,0))</f>
        <v>0</v>
      </c>
      <c r="AJ67" s="226"/>
      <c r="AK67" s="226"/>
      <c r="AL67" s="226"/>
      <c r="AM67" s="225"/>
    </row>
    <row r="68" spans="1:39" ht="9.65" customHeight="1" x14ac:dyDescent="0.2">
      <c r="A68" s="211">
        <f>SUM(B68:B71)</f>
        <v>63</v>
      </c>
      <c r="B68" s="110">
        <v>13</v>
      </c>
      <c r="C68" s="111" t="s">
        <v>1</v>
      </c>
      <c r="D68" s="110">
        <v>11</v>
      </c>
      <c r="E68" s="211">
        <f>SUM(D68:D71)</f>
        <v>34</v>
      </c>
      <c r="F68" s="2"/>
      <c r="I68" s="15"/>
      <c r="J68" s="11">
        <f>IF(B68="","",IF(A68&gt;E68,1,0))</f>
        <v>1</v>
      </c>
      <c r="K68" s="11"/>
      <c r="L68" s="181"/>
      <c r="M68" s="15"/>
      <c r="Q68" s="148"/>
      <c r="R68" s="4">
        <f>IF(B57="","",IF(E57&gt;A57,1,0))</f>
        <v>0</v>
      </c>
      <c r="S68" s="126"/>
      <c r="T68" s="126"/>
      <c r="U68" s="126"/>
      <c r="V68" s="58"/>
      <c r="W68" s="29"/>
      <c r="X68" s="29"/>
      <c r="Y68" s="29"/>
      <c r="AA68" s="32"/>
      <c r="AI68" s="211">
        <f>SUM(AJ68:AJ71)</f>
        <v>24</v>
      </c>
      <c r="AJ68" s="110">
        <v>2</v>
      </c>
      <c r="AK68" s="111" t="s">
        <v>1</v>
      </c>
      <c r="AL68" s="110">
        <v>16</v>
      </c>
      <c r="AM68" s="211">
        <f>SUM(AL68:AL71)</f>
        <v>60</v>
      </c>
    </row>
    <row r="69" spans="1:39" ht="9.65" customHeight="1" thickBot="1" x14ac:dyDescent="0.25">
      <c r="A69" s="211"/>
      <c r="B69" s="110">
        <v>19</v>
      </c>
      <c r="C69" s="111" t="s">
        <v>1</v>
      </c>
      <c r="D69" s="110">
        <v>7</v>
      </c>
      <c r="E69" s="211"/>
      <c r="F69" s="2"/>
      <c r="I69" s="8">
        <f>IF(B68="","",IF(A68&gt;E68,1,0))</f>
        <v>1</v>
      </c>
      <c r="J69" s="15">
        <f>IF(I69="","",1)</f>
        <v>1</v>
      </c>
      <c r="K69" s="1" t="s">
        <v>18</v>
      </c>
      <c r="L69" s="137">
        <v>2</v>
      </c>
      <c r="M69" s="138"/>
      <c r="N69" s="131"/>
      <c r="Q69" s="148"/>
      <c r="R69" s="97"/>
      <c r="S69" s="97"/>
      <c r="T69" s="97"/>
      <c r="U69" s="97"/>
      <c r="V69" s="123"/>
      <c r="W69" s="29"/>
      <c r="X69" s="29"/>
      <c r="Y69" s="29"/>
      <c r="Z69" s="131"/>
      <c r="AA69" s="147"/>
      <c r="AB69" s="78" t="s">
        <v>11</v>
      </c>
      <c r="AC69" s="12">
        <v>1</v>
      </c>
      <c r="AD69" s="4"/>
      <c r="AI69" s="211"/>
      <c r="AJ69" s="110">
        <v>8</v>
      </c>
      <c r="AK69" s="111" t="s">
        <v>1</v>
      </c>
      <c r="AL69" s="110">
        <v>14</v>
      </c>
      <c r="AM69" s="211"/>
    </row>
    <row r="70" spans="1:39" ht="9.65" customHeight="1" thickTop="1" x14ac:dyDescent="0.2">
      <c r="A70" s="211"/>
      <c r="B70" s="110">
        <v>8</v>
      </c>
      <c r="C70" s="111" t="s">
        <v>1</v>
      </c>
      <c r="D70" s="110">
        <v>10</v>
      </c>
      <c r="E70" s="211"/>
      <c r="F70" s="2"/>
      <c r="I70" s="8">
        <f>IF(B68="","",IF(E68&gt;A68,1,0))</f>
        <v>0</v>
      </c>
      <c r="J70" s="15"/>
      <c r="K70" s="207">
        <v>0.4513888888888889</v>
      </c>
      <c r="L70" s="209"/>
      <c r="M70" s="4"/>
      <c r="N70" s="32"/>
      <c r="Q70" s="148"/>
      <c r="R70" s="97"/>
      <c r="S70" s="97"/>
      <c r="T70" s="97"/>
      <c r="U70" s="97"/>
      <c r="V70" s="123"/>
      <c r="W70" s="29"/>
      <c r="X70" s="29"/>
      <c r="Y70" s="96"/>
      <c r="AA70" s="148"/>
      <c r="AB70" s="207">
        <v>0.375</v>
      </c>
      <c r="AC70" s="211"/>
      <c r="AI70" s="211"/>
      <c r="AJ70" s="110">
        <v>2</v>
      </c>
      <c r="AK70" s="111" t="s">
        <v>1</v>
      </c>
      <c r="AL70" s="110">
        <v>17</v>
      </c>
      <c r="AM70" s="211"/>
    </row>
    <row r="71" spans="1:39" ht="9.65" customHeight="1" x14ac:dyDescent="0.2">
      <c r="A71" s="211"/>
      <c r="B71" s="110">
        <v>23</v>
      </c>
      <c r="C71" s="111" t="s">
        <v>1</v>
      </c>
      <c r="D71" s="110">
        <v>6</v>
      </c>
      <c r="E71" s="211"/>
      <c r="F71" s="2"/>
      <c r="H71" s="12"/>
      <c r="I71" s="11"/>
      <c r="J71" s="11">
        <f>IF(B68="","",IF(E68&gt;A68,1,0))</f>
        <v>0</v>
      </c>
      <c r="K71" s="11"/>
      <c r="L71" s="14"/>
      <c r="M71" s="18"/>
      <c r="N71" s="32"/>
      <c r="Q71" s="148"/>
      <c r="R71" s="97"/>
      <c r="S71" s="97"/>
      <c r="T71" s="97"/>
      <c r="U71" s="97"/>
      <c r="V71" s="123"/>
      <c r="Y71" s="32"/>
      <c r="AA71" s="148"/>
      <c r="AI71" s="211"/>
      <c r="AJ71" s="110">
        <v>12</v>
      </c>
      <c r="AK71" s="111" t="s">
        <v>1</v>
      </c>
      <c r="AL71" s="110">
        <v>13</v>
      </c>
      <c r="AM71" s="211"/>
    </row>
    <row r="72" spans="1:39" ht="9.65" customHeight="1" thickBot="1" x14ac:dyDescent="0.25">
      <c r="A72" s="228">
        <v>11</v>
      </c>
      <c r="B72" s="226" t="s">
        <v>81</v>
      </c>
      <c r="C72" s="226"/>
      <c r="D72" s="226"/>
      <c r="E72" s="130"/>
      <c r="F72" s="131"/>
      <c r="G72" s="132"/>
      <c r="H72" s="133"/>
      <c r="I72" s="131"/>
      <c r="L72" s="32"/>
      <c r="M72" s="63"/>
      <c r="N72" s="92"/>
      <c r="O72" s="63"/>
      <c r="P72" s="63"/>
      <c r="Q72" s="183"/>
      <c r="R72" s="97"/>
      <c r="S72" s="97"/>
      <c r="T72" s="97"/>
      <c r="U72" s="97"/>
      <c r="V72" s="123"/>
      <c r="Y72" s="32"/>
      <c r="AA72" s="148"/>
      <c r="AE72" s="42"/>
      <c r="AF72" s="42"/>
      <c r="AG72" s="95"/>
      <c r="AH72" s="42"/>
      <c r="AI72" s="59"/>
      <c r="AJ72" s="226" t="s">
        <v>97</v>
      </c>
      <c r="AK72" s="226"/>
      <c r="AL72" s="226"/>
      <c r="AM72" s="225">
        <v>27</v>
      </c>
    </row>
    <row r="73" spans="1:39" ht="9.65" customHeight="1" thickTop="1" x14ac:dyDescent="0.2">
      <c r="A73" s="228"/>
      <c r="B73" s="226"/>
      <c r="C73" s="226"/>
      <c r="D73" s="226"/>
      <c r="E73" s="4"/>
      <c r="F73" s="4"/>
      <c r="G73" s="8"/>
      <c r="I73" s="153"/>
      <c r="L73" s="32"/>
      <c r="N73" s="93"/>
      <c r="O73" s="26"/>
      <c r="P73" s="26"/>
      <c r="Q73" s="184"/>
      <c r="T73" s="63"/>
      <c r="V73" s="58"/>
      <c r="Y73" s="32"/>
      <c r="AA73" s="148"/>
      <c r="AD73" s="32"/>
      <c r="AG73" s="4"/>
      <c r="AH73" s="4"/>
      <c r="AI73" s="49"/>
      <c r="AJ73" s="226"/>
      <c r="AK73" s="226"/>
      <c r="AL73" s="226"/>
      <c r="AM73" s="225"/>
    </row>
    <row r="74" spans="1:39" ht="9.65" customHeight="1" thickBot="1" x14ac:dyDescent="0.25">
      <c r="A74" s="211">
        <f>SUM(B74:B77)</f>
        <v>51</v>
      </c>
      <c r="B74" s="110">
        <v>13</v>
      </c>
      <c r="C74" s="111" t="s">
        <v>1</v>
      </c>
      <c r="D74" s="110">
        <v>2</v>
      </c>
      <c r="E74" s="211">
        <f>SUM(D74:D77)</f>
        <v>34</v>
      </c>
      <c r="F74" s="4"/>
      <c r="G74" s="8"/>
      <c r="H74" s="1" t="s">
        <v>8</v>
      </c>
      <c r="I74" s="137">
        <v>3</v>
      </c>
      <c r="J74" s="154"/>
      <c r="K74" s="131"/>
      <c r="L74" s="156"/>
      <c r="N74" s="93"/>
      <c r="O74" s="26"/>
      <c r="P74" s="26"/>
      <c r="Q74" s="184"/>
      <c r="R74" s="29"/>
      <c r="S74" s="31"/>
      <c r="T74" s="31"/>
      <c r="U74" s="31"/>
      <c r="V74" s="124"/>
      <c r="Y74" s="32"/>
      <c r="AA74" s="148"/>
      <c r="AD74" s="32"/>
      <c r="AI74" s="211">
        <f>SUM(AJ74:AJ77)</f>
        <v>18</v>
      </c>
      <c r="AJ74" s="110">
        <v>6</v>
      </c>
      <c r="AK74" s="111" t="s">
        <v>1</v>
      </c>
      <c r="AL74" s="110">
        <v>23</v>
      </c>
      <c r="AM74" s="211">
        <f>SUM(AL74:AL77)</f>
        <v>64</v>
      </c>
    </row>
    <row r="75" spans="1:39" ht="9.65" customHeight="1" thickTop="1" thickBot="1" x14ac:dyDescent="0.25">
      <c r="A75" s="211"/>
      <c r="B75" s="110">
        <v>21</v>
      </c>
      <c r="C75" s="111" t="s">
        <v>1</v>
      </c>
      <c r="D75" s="110">
        <v>5</v>
      </c>
      <c r="E75" s="211"/>
      <c r="F75" s="4"/>
      <c r="G75" s="8"/>
      <c r="H75" s="207">
        <v>0.4861111111111111</v>
      </c>
      <c r="I75" s="227"/>
      <c r="N75" s="93"/>
      <c r="O75" s="26"/>
      <c r="P75" s="26"/>
      <c r="Q75" s="184"/>
      <c r="R75" s="29"/>
      <c r="S75" s="31"/>
      <c r="T75" s="31"/>
      <c r="U75" s="31"/>
      <c r="V75" s="124"/>
      <c r="Y75" s="32"/>
      <c r="AA75" s="148"/>
      <c r="AB75" s="131"/>
      <c r="AC75" s="131"/>
      <c r="AD75" s="147"/>
      <c r="AE75" s="78" t="s">
        <v>10</v>
      </c>
      <c r="AF75" s="12">
        <v>2</v>
      </c>
      <c r="AI75" s="211"/>
      <c r="AJ75" s="110">
        <v>4</v>
      </c>
      <c r="AK75" s="111" t="s">
        <v>1</v>
      </c>
      <c r="AL75" s="110">
        <v>13</v>
      </c>
      <c r="AM75" s="211"/>
    </row>
    <row r="76" spans="1:39" ht="9.65" customHeight="1" thickTop="1" x14ac:dyDescent="0.2">
      <c r="A76" s="211"/>
      <c r="B76" s="110">
        <v>8</v>
      </c>
      <c r="C76" s="111" t="s">
        <v>1</v>
      </c>
      <c r="D76" s="110">
        <v>12</v>
      </c>
      <c r="E76" s="211"/>
      <c r="F76" s="4"/>
      <c r="G76" s="8"/>
      <c r="I76" s="58"/>
      <c r="N76" s="93"/>
      <c r="O76" s="26"/>
      <c r="P76" s="26"/>
      <c r="Q76" s="184"/>
      <c r="R76" s="29"/>
      <c r="S76" s="27"/>
      <c r="T76" s="2"/>
      <c r="U76" s="12"/>
      <c r="V76" s="124"/>
      <c r="Y76" s="32"/>
      <c r="AD76" s="148"/>
      <c r="AE76" s="207">
        <v>0.43055555555555558</v>
      </c>
      <c r="AF76" s="211"/>
      <c r="AI76" s="211"/>
      <c r="AJ76" s="110">
        <v>4</v>
      </c>
      <c r="AK76" s="111" t="s">
        <v>1</v>
      </c>
      <c r="AL76" s="110">
        <v>16</v>
      </c>
      <c r="AM76" s="211"/>
    </row>
    <row r="77" spans="1:39" ht="9.65" customHeight="1" x14ac:dyDescent="0.2">
      <c r="A77" s="211"/>
      <c r="B77" s="110">
        <v>9</v>
      </c>
      <c r="C77" s="111" t="s">
        <v>1</v>
      </c>
      <c r="D77" s="110">
        <v>15</v>
      </c>
      <c r="E77" s="211"/>
      <c r="F77" s="4"/>
      <c r="G77" s="8"/>
      <c r="I77" s="58"/>
      <c r="N77" s="93"/>
      <c r="O77" s="26"/>
      <c r="P77" s="26"/>
      <c r="Q77" s="184"/>
      <c r="T77" s="2"/>
      <c r="U77" s="12"/>
      <c r="V77" s="58"/>
      <c r="Y77" s="32"/>
      <c r="AD77" s="148"/>
      <c r="AI77" s="211"/>
      <c r="AJ77" s="110">
        <v>4</v>
      </c>
      <c r="AK77" s="111" t="s">
        <v>1</v>
      </c>
      <c r="AL77" s="110">
        <v>12</v>
      </c>
      <c r="AM77" s="211"/>
    </row>
    <row r="78" spans="1:39" ht="9.65" customHeight="1" thickBot="1" x14ac:dyDescent="0.25">
      <c r="A78" s="228">
        <v>12</v>
      </c>
      <c r="B78" s="226" t="s">
        <v>82</v>
      </c>
      <c r="C78" s="226"/>
      <c r="D78" s="226"/>
      <c r="E78" s="39">
        <f>IF(B80="","",IF(A80&gt;E80,1,0))</f>
        <v>0</v>
      </c>
      <c r="F78" s="41">
        <f>IF(B80="","",IF(A80&gt;E80,1,0))</f>
        <v>0</v>
      </c>
      <c r="G78" s="44">
        <f>IF(B80="","",IF(A80&gt;E80,1,0))</f>
        <v>0</v>
      </c>
      <c r="H78" s="101"/>
      <c r="I78" s="119"/>
      <c r="N78" s="93"/>
      <c r="O78" s="26"/>
      <c r="P78" s="26"/>
      <c r="Q78" s="184"/>
      <c r="V78" s="58"/>
      <c r="Y78" s="32"/>
      <c r="AE78" s="154"/>
      <c r="AF78" s="131"/>
      <c r="AG78" s="140"/>
      <c r="AH78" s="140">
        <f>IF($AJ80="","",IF($AI80&gt;$AM80,1,0))</f>
        <v>0</v>
      </c>
      <c r="AI78" s="163">
        <f>IF($AJ80="","",IF($AI80&gt;$AM80,1,0))</f>
        <v>0</v>
      </c>
      <c r="AJ78" s="226" t="s">
        <v>98</v>
      </c>
      <c r="AK78" s="226"/>
      <c r="AL78" s="226"/>
      <c r="AM78" s="225">
        <v>28</v>
      </c>
    </row>
    <row r="79" spans="1:39" ht="9.65" customHeight="1" thickTop="1" x14ac:dyDescent="0.2">
      <c r="A79" s="228"/>
      <c r="B79" s="226"/>
      <c r="C79" s="226"/>
      <c r="D79" s="226"/>
      <c r="H79" s="11">
        <f>IF(B80="","",IF(A80&gt;E80,1,0))</f>
        <v>0</v>
      </c>
      <c r="I79" s="4"/>
      <c r="N79" s="93"/>
      <c r="O79" s="26"/>
      <c r="P79" s="26"/>
      <c r="Q79" s="184"/>
      <c r="S79" s="211" t="s">
        <v>31</v>
      </c>
      <c r="T79" s="211"/>
      <c r="U79" s="211"/>
      <c r="V79" s="58"/>
      <c r="Y79" s="32"/>
      <c r="AI79" s="58"/>
      <c r="AJ79" s="226"/>
      <c r="AK79" s="226"/>
      <c r="AL79" s="226"/>
      <c r="AM79" s="225"/>
    </row>
    <row r="80" spans="1:39" ht="9.65" customHeight="1" x14ac:dyDescent="0.2">
      <c r="A80" s="211">
        <f>SUM(B80:B83)</f>
        <v>50</v>
      </c>
      <c r="B80" s="110">
        <v>16</v>
      </c>
      <c r="C80" s="111" t="s">
        <v>1</v>
      </c>
      <c r="D80" s="110">
        <v>19</v>
      </c>
      <c r="E80" s="211">
        <f>SUM(D80:D83)</f>
        <v>64</v>
      </c>
      <c r="F80" s="2"/>
      <c r="H80" s="11">
        <f>IF(B80="","",IF(A80&gt;E80,1,0))</f>
        <v>0</v>
      </c>
      <c r="I80" s="4"/>
      <c r="N80" s="32"/>
      <c r="Q80" s="148"/>
      <c r="S80" s="207">
        <v>0.5</v>
      </c>
      <c r="T80" s="211"/>
      <c r="U80" s="211"/>
      <c r="V80" s="58"/>
      <c r="Y80" s="32"/>
      <c r="AI80" s="211">
        <f>SUM(AJ80:AJ83)</f>
        <v>32</v>
      </c>
      <c r="AJ80" s="110">
        <v>10</v>
      </c>
      <c r="AK80" s="111" t="s">
        <v>1</v>
      </c>
      <c r="AL80" s="110">
        <v>19</v>
      </c>
      <c r="AM80" s="211">
        <f>SUM(AL80:AL83)</f>
        <v>54</v>
      </c>
    </row>
    <row r="81" spans="1:42" ht="9.65" customHeight="1" thickBot="1" x14ac:dyDescent="0.25">
      <c r="A81" s="211"/>
      <c r="B81" s="110">
        <v>8</v>
      </c>
      <c r="C81" s="111" t="s">
        <v>1</v>
      </c>
      <c r="D81" s="110">
        <v>16</v>
      </c>
      <c r="E81" s="211"/>
      <c r="F81" s="2"/>
      <c r="G81" s="8">
        <f>IF(B80="","",IF(A80&gt;E80,1,0))</f>
        <v>0</v>
      </c>
      <c r="H81" s="11">
        <f>IF(G82="","",1)</f>
        <v>1</v>
      </c>
      <c r="I81" s="4">
        <f>IF(G82="","",1)</f>
        <v>1</v>
      </c>
      <c r="M81" s="1" t="s">
        <v>18</v>
      </c>
      <c r="N81" s="75">
        <v>4</v>
      </c>
      <c r="O81" s="130"/>
      <c r="P81" s="131"/>
      <c r="Q81" s="148"/>
      <c r="R81" s="104"/>
      <c r="S81" s="229" t="s">
        <v>13</v>
      </c>
      <c r="T81" s="229"/>
      <c r="U81" s="229"/>
      <c r="V81" s="104"/>
      <c r="W81" s="130"/>
      <c r="X81" s="131"/>
      <c r="Y81" s="147"/>
      <c r="Z81" s="78" t="s">
        <v>11</v>
      </c>
      <c r="AA81" s="12">
        <v>3</v>
      </c>
      <c r="AG81" s="33"/>
      <c r="AI81" s="211"/>
      <c r="AJ81" s="110">
        <v>7</v>
      </c>
      <c r="AK81" s="111" t="s">
        <v>1</v>
      </c>
      <c r="AL81" s="110">
        <v>17</v>
      </c>
      <c r="AM81" s="211"/>
    </row>
    <row r="82" spans="1:42" ht="9.65" customHeight="1" thickTop="1" x14ac:dyDescent="0.2">
      <c r="A82" s="211"/>
      <c r="B82" s="110">
        <v>15</v>
      </c>
      <c r="C82" s="111" t="s">
        <v>1</v>
      </c>
      <c r="D82" s="110">
        <v>14</v>
      </c>
      <c r="E82" s="211"/>
      <c r="F82" s="2"/>
      <c r="G82" s="8">
        <f>IF(B80="","",IF(E80&gt;A80,1,0))</f>
        <v>1</v>
      </c>
      <c r="M82" s="207">
        <v>0.5625</v>
      </c>
      <c r="N82" s="208"/>
      <c r="Q82" s="196"/>
      <c r="R82" s="104"/>
      <c r="S82" s="229"/>
      <c r="T82" s="229"/>
      <c r="U82" s="229"/>
      <c r="V82" s="104"/>
      <c r="Y82" s="148"/>
      <c r="Z82" s="207">
        <v>0.50694444444444442</v>
      </c>
      <c r="AA82" s="211"/>
      <c r="AE82" s="4"/>
      <c r="AI82" s="211"/>
      <c r="AJ82" s="110">
        <v>10</v>
      </c>
      <c r="AK82" s="111" t="s">
        <v>1</v>
      </c>
      <c r="AL82" s="110">
        <v>12</v>
      </c>
      <c r="AM82" s="211"/>
    </row>
    <row r="83" spans="1:42" ht="9.65" customHeight="1" x14ac:dyDescent="0.2">
      <c r="A83" s="211"/>
      <c r="B83" s="110">
        <v>11</v>
      </c>
      <c r="C83" s="111" t="s">
        <v>1</v>
      </c>
      <c r="D83" s="110">
        <v>15</v>
      </c>
      <c r="E83" s="211"/>
      <c r="F83" s="2"/>
      <c r="H83" s="11">
        <f>IF(B80="","",IF(E80&gt;A80,1,0))</f>
        <v>1</v>
      </c>
      <c r="N83" s="148"/>
      <c r="R83" s="261" t="s">
        <v>71</v>
      </c>
      <c r="S83" s="222"/>
      <c r="T83" s="97"/>
      <c r="U83" s="221" t="s">
        <v>102</v>
      </c>
      <c r="V83" s="222"/>
      <c r="Y83" s="148"/>
      <c r="AI83" s="211"/>
      <c r="AJ83" s="110">
        <v>5</v>
      </c>
      <c r="AK83" s="111" t="s">
        <v>1</v>
      </c>
      <c r="AL83" s="110">
        <v>6</v>
      </c>
      <c r="AM83" s="211"/>
    </row>
    <row r="84" spans="1:42" ht="9.65" customHeight="1" thickBot="1" x14ac:dyDescent="0.25">
      <c r="A84" s="228">
        <v>13</v>
      </c>
      <c r="B84" s="226" t="s">
        <v>83</v>
      </c>
      <c r="C84" s="226"/>
      <c r="D84" s="226"/>
      <c r="E84" s="55"/>
      <c r="F84" s="42"/>
      <c r="G84" s="43"/>
      <c r="H84" s="46">
        <f>IF(B80="","",IF(E80&gt;A80,1,0))</f>
        <v>1</v>
      </c>
      <c r="I84" s="42"/>
      <c r="J84" s="11">
        <f>IF(B86="","",IF(A86&gt;E86,1,0))</f>
        <v>0</v>
      </c>
      <c r="K84" s="11"/>
      <c r="L84" s="11"/>
      <c r="M84" s="11"/>
      <c r="N84" s="137"/>
      <c r="O84" s="12"/>
      <c r="P84" s="12"/>
      <c r="Q84" s="12"/>
      <c r="R84" s="222"/>
      <c r="S84" s="222"/>
      <c r="T84" s="97"/>
      <c r="U84" s="222"/>
      <c r="V84" s="222"/>
      <c r="Y84" s="148"/>
      <c r="AE84" s="131"/>
      <c r="AF84" s="131"/>
      <c r="AG84" s="131"/>
      <c r="AH84" s="140">
        <f>IF($AJ86="","",IF($AI86&gt;$AM86,1,0))</f>
        <v>1</v>
      </c>
      <c r="AI84" s="163">
        <f>IF($AJ86="","",IF($AI86&gt;$AM86,1,0))</f>
        <v>1</v>
      </c>
      <c r="AJ84" s="226" t="s">
        <v>99</v>
      </c>
      <c r="AK84" s="226"/>
      <c r="AL84" s="226"/>
      <c r="AM84" s="225">
        <v>29</v>
      </c>
      <c r="AO84" s="3">
        <v>8</v>
      </c>
      <c r="AP84" s="37"/>
    </row>
    <row r="85" spans="1:42" ht="9.65" customHeight="1" thickTop="1" x14ac:dyDescent="0.2">
      <c r="A85" s="228"/>
      <c r="B85" s="226"/>
      <c r="C85" s="226"/>
      <c r="D85" s="226"/>
      <c r="E85" s="4">
        <f>IF(B80="","",IF(E80&gt;A80,1,0))</f>
        <v>1</v>
      </c>
      <c r="F85" s="4">
        <f>IF(B80="","",IF(E80&gt;A80,1,0))</f>
        <v>1</v>
      </c>
      <c r="G85" s="8">
        <f>IF(B80="","",IF(E80&gt;A80,1,0))</f>
        <v>1</v>
      </c>
      <c r="I85" s="61"/>
      <c r="J85" s="11">
        <f>IF(B86="","",IF(A86&gt;E86,1,0))</f>
        <v>0</v>
      </c>
      <c r="K85" s="11"/>
      <c r="L85" s="4"/>
      <c r="M85" s="4"/>
      <c r="N85" s="148"/>
      <c r="R85" s="211">
        <f>SUM(S85:S88)</f>
        <v>62</v>
      </c>
      <c r="S85" s="110">
        <v>17</v>
      </c>
      <c r="T85" s="111" t="s">
        <v>1</v>
      </c>
      <c r="U85" s="110">
        <v>17</v>
      </c>
      <c r="V85" s="211">
        <f>SUM(U85:U88)</f>
        <v>38</v>
      </c>
      <c r="Y85" s="148"/>
      <c r="AD85" s="148"/>
      <c r="AF85" s="4">
        <f>IF($AJ80="","",IF($AI80&lt;$AM80,1,0))</f>
        <v>1</v>
      </c>
      <c r="AG85" s="4">
        <f>IF($AJ80="","",IF($AI80&lt;$AM80,1,0))</f>
        <v>1</v>
      </c>
      <c r="AJ85" s="226"/>
      <c r="AK85" s="226"/>
      <c r="AL85" s="226"/>
      <c r="AM85" s="225"/>
      <c r="AO85" s="3">
        <v>9</v>
      </c>
      <c r="AP85" s="37"/>
    </row>
    <row r="86" spans="1:42" ht="9.65" customHeight="1" x14ac:dyDescent="0.2">
      <c r="A86" s="211">
        <f>SUM(B86:B89)</f>
        <v>39</v>
      </c>
      <c r="B86" s="110">
        <v>12</v>
      </c>
      <c r="C86" s="111" t="s">
        <v>1</v>
      </c>
      <c r="D86" s="110">
        <v>14</v>
      </c>
      <c r="E86" s="211">
        <f>SUM(D86:D89)</f>
        <v>52</v>
      </c>
      <c r="F86" s="2"/>
      <c r="I86" s="49"/>
      <c r="J86" s="11">
        <f>IF(B86="","",IF(A86&gt;E86,1,0))</f>
        <v>0</v>
      </c>
      <c r="K86" s="11"/>
      <c r="L86" s="4"/>
      <c r="M86" s="4"/>
      <c r="N86" s="148"/>
      <c r="R86" s="211"/>
      <c r="S86" s="110">
        <v>11</v>
      </c>
      <c r="T86" s="111" t="s">
        <v>1</v>
      </c>
      <c r="U86" s="110">
        <v>8</v>
      </c>
      <c r="V86" s="211"/>
      <c r="Y86" s="148"/>
      <c r="AD86" s="148"/>
      <c r="AI86" s="211">
        <f>SUM(AJ86:AJ89)</f>
        <v>50</v>
      </c>
      <c r="AJ86" s="110">
        <v>14</v>
      </c>
      <c r="AK86" s="111" t="s">
        <v>1</v>
      </c>
      <c r="AL86" s="110">
        <v>9</v>
      </c>
      <c r="AM86" s="211">
        <f>SUM(AL86:AL89)</f>
        <v>30</v>
      </c>
      <c r="AO86" s="3">
        <v>10</v>
      </c>
      <c r="AP86" s="37"/>
    </row>
    <row r="87" spans="1:42" ht="9.65" customHeight="1" thickBot="1" x14ac:dyDescent="0.25">
      <c r="A87" s="211"/>
      <c r="B87" s="110">
        <v>8</v>
      </c>
      <c r="C87" s="111" t="s">
        <v>1</v>
      </c>
      <c r="D87" s="110">
        <v>13</v>
      </c>
      <c r="E87" s="211"/>
      <c r="F87" s="2"/>
      <c r="H87" s="1" t="s">
        <v>18</v>
      </c>
      <c r="I87" s="75">
        <v>4</v>
      </c>
      <c r="J87" s="139">
        <f>IF(I87="","",1)</f>
        <v>1</v>
      </c>
      <c r="K87" s="134"/>
      <c r="L87" s="134">
        <f>IF(I87="","",1)</f>
        <v>1</v>
      </c>
      <c r="M87" s="4"/>
      <c r="N87" s="148"/>
      <c r="R87" s="211"/>
      <c r="S87" s="110">
        <v>22</v>
      </c>
      <c r="T87" s="111" t="s">
        <v>1</v>
      </c>
      <c r="U87" s="110">
        <v>3</v>
      </c>
      <c r="V87" s="211"/>
      <c r="Y87" s="148"/>
      <c r="AB87" s="131"/>
      <c r="AC87" s="131"/>
      <c r="AD87" s="149"/>
      <c r="AE87" s="1" t="s">
        <v>12</v>
      </c>
      <c r="AF87" s="12">
        <v>1</v>
      </c>
      <c r="AI87" s="211"/>
      <c r="AJ87" s="110">
        <v>12</v>
      </c>
      <c r="AK87" s="111" t="s">
        <v>1</v>
      </c>
      <c r="AL87" s="110">
        <v>6</v>
      </c>
      <c r="AM87" s="211"/>
      <c r="AO87" s="3">
        <v>11</v>
      </c>
      <c r="AP87" s="37"/>
    </row>
    <row r="88" spans="1:42" ht="9.65" customHeight="1" thickTop="1" x14ac:dyDescent="0.2">
      <c r="A88" s="211"/>
      <c r="B88" s="110">
        <v>4</v>
      </c>
      <c r="C88" s="111" t="s">
        <v>1</v>
      </c>
      <c r="D88" s="110">
        <v>13</v>
      </c>
      <c r="E88" s="211"/>
      <c r="F88" s="2"/>
      <c r="H88" s="207">
        <v>0.54166666666666663</v>
      </c>
      <c r="I88" s="208"/>
      <c r="J88" s="4"/>
      <c r="K88" s="4"/>
      <c r="L88" s="14"/>
      <c r="M88" s="11">
        <f>IF(B92="","",IF(A92&gt;E92,1,0))</f>
        <v>0</v>
      </c>
      <c r="N88" s="148"/>
      <c r="R88" s="211"/>
      <c r="S88" s="110">
        <v>12</v>
      </c>
      <c r="T88" s="111" t="s">
        <v>1</v>
      </c>
      <c r="U88" s="110">
        <v>10</v>
      </c>
      <c r="V88" s="211"/>
      <c r="Y88" s="148"/>
      <c r="AA88" s="32"/>
      <c r="AB88" s="4"/>
      <c r="AC88" s="4"/>
      <c r="AD88" s="14"/>
      <c r="AE88" s="210">
        <v>0.375</v>
      </c>
      <c r="AF88" s="211"/>
      <c r="AI88" s="211"/>
      <c r="AJ88" s="110">
        <v>16</v>
      </c>
      <c r="AK88" s="111" t="s">
        <v>1</v>
      </c>
      <c r="AL88" s="110">
        <v>3</v>
      </c>
      <c r="AM88" s="211"/>
      <c r="AO88" s="3">
        <v>12</v>
      </c>
      <c r="AP88" s="37"/>
    </row>
    <row r="89" spans="1:42" ht="9.65" customHeight="1" x14ac:dyDescent="0.2">
      <c r="A89" s="211"/>
      <c r="B89" s="110">
        <v>15</v>
      </c>
      <c r="C89" s="111" t="s">
        <v>1</v>
      </c>
      <c r="D89" s="110">
        <v>12</v>
      </c>
      <c r="E89" s="211"/>
      <c r="F89" s="2"/>
      <c r="H89" s="12"/>
      <c r="I89" s="157"/>
      <c r="J89" s="11">
        <f>IF(B86="","",IF(E86&gt;A86,1,0))</f>
        <v>1</v>
      </c>
      <c r="K89" s="11"/>
      <c r="L89" s="14"/>
      <c r="M89" s="11">
        <f>IF(B92="","",IF(A92&gt;E92,1,0))</f>
        <v>0</v>
      </c>
      <c r="N89" s="148"/>
      <c r="Y89" s="148"/>
      <c r="AA89" s="32"/>
      <c r="AD89" s="32"/>
      <c r="AE89" s="33"/>
      <c r="AI89" s="211"/>
      <c r="AJ89" s="110">
        <v>8</v>
      </c>
      <c r="AK89" s="111" t="s">
        <v>1</v>
      </c>
      <c r="AL89" s="110">
        <v>12</v>
      </c>
      <c r="AM89" s="211"/>
      <c r="AO89" s="3">
        <v>13</v>
      </c>
      <c r="AP89" s="37"/>
    </row>
    <row r="90" spans="1:42" ht="9.65" customHeight="1" thickBot="1" x14ac:dyDescent="0.25">
      <c r="A90" s="228">
        <v>14</v>
      </c>
      <c r="B90" s="226" t="s">
        <v>84</v>
      </c>
      <c r="C90" s="226"/>
      <c r="D90" s="226"/>
      <c r="E90" s="139"/>
      <c r="F90" s="134"/>
      <c r="G90" s="140"/>
      <c r="H90" s="152"/>
      <c r="I90" s="171"/>
      <c r="J90" s="11"/>
      <c r="K90" s="11"/>
      <c r="L90" s="14"/>
      <c r="M90" s="11"/>
      <c r="N90" s="148"/>
      <c r="S90" s="212" t="s">
        <v>28</v>
      </c>
      <c r="T90" s="213"/>
      <c r="U90" s="213"/>
      <c r="V90" s="1"/>
      <c r="Y90" s="148"/>
      <c r="AA90" s="32"/>
      <c r="AD90" s="32"/>
      <c r="AE90" s="102"/>
      <c r="AF90" s="42"/>
      <c r="AG90" s="4"/>
      <c r="AH90" s="4"/>
      <c r="AI90" s="50"/>
      <c r="AJ90" s="226" t="s">
        <v>100</v>
      </c>
      <c r="AK90" s="226"/>
      <c r="AL90" s="226"/>
      <c r="AM90" s="225">
        <v>30</v>
      </c>
      <c r="AO90" s="3">
        <v>15</v>
      </c>
      <c r="AP90" s="37"/>
    </row>
    <row r="91" spans="1:42" ht="9.65" customHeight="1" thickTop="1" x14ac:dyDescent="0.2">
      <c r="A91" s="228"/>
      <c r="B91" s="226"/>
      <c r="C91" s="226"/>
      <c r="D91" s="226"/>
      <c r="H91" s="11"/>
      <c r="I91" s="4"/>
      <c r="J91" s="11"/>
      <c r="K91" s="11"/>
      <c r="L91" s="14"/>
      <c r="M91" s="11"/>
      <c r="N91" s="148"/>
      <c r="R91" s="11">
        <f>IF(B80="","",IF(E80&gt;A80,1,0))</f>
        <v>1</v>
      </c>
      <c r="S91" s="213"/>
      <c r="T91" s="213"/>
      <c r="U91" s="213"/>
      <c r="V91" s="1"/>
      <c r="Y91" s="148"/>
      <c r="AA91" s="32"/>
      <c r="AG91" s="38"/>
      <c r="AH91" s="38"/>
      <c r="AI91" s="38"/>
      <c r="AJ91" s="226"/>
      <c r="AK91" s="226"/>
      <c r="AL91" s="226"/>
      <c r="AM91" s="225"/>
      <c r="AO91" s="3">
        <v>16</v>
      </c>
      <c r="AP91" s="37"/>
    </row>
    <row r="92" spans="1:42" ht="9.65" customHeight="1" x14ac:dyDescent="0.2">
      <c r="A92" s="211">
        <f>SUM(B92:B95)</f>
        <v>41</v>
      </c>
      <c r="B92" s="110">
        <v>9</v>
      </c>
      <c r="C92" s="111" t="s">
        <v>1</v>
      </c>
      <c r="D92" s="110">
        <v>16</v>
      </c>
      <c r="E92" s="211">
        <f>SUM(D92:D95)</f>
        <v>77</v>
      </c>
      <c r="F92" s="2"/>
      <c r="I92" s="4"/>
      <c r="J92" s="4"/>
      <c r="K92" s="4"/>
      <c r="L92" s="14"/>
      <c r="M92" s="11">
        <f>IF(B92="","",IF(A92&gt;E92,1,0))</f>
        <v>0</v>
      </c>
      <c r="N92" s="148"/>
      <c r="R92" s="214" t="s">
        <v>107</v>
      </c>
      <c r="S92" s="214"/>
      <c r="T92" s="214"/>
      <c r="U92" s="214"/>
      <c r="V92" s="214"/>
      <c r="Y92" s="148"/>
      <c r="AA92" s="32"/>
      <c r="AI92" s="211">
        <f>SUM(AJ92:AJ95)</f>
        <v>10</v>
      </c>
      <c r="AJ92" s="110">
        <v>1</v>
      </c>
      <c r="AK92" s="111" t="s">
        <v>1</v>
      </c>
      <c r="AL92" s="110">
        <v>18</v>
      </c>
      <c r="AM92" s="211">
        <f>SUM(AL92:AL95)</f>
        <v>64</v>
      </c>
      <c r="AO92" s="3">
        <v>24</v>
      </c>
      <c r="AP92" s="37"/>
    </row>
    <row r="93" spans="1:42" ht="9.65" customHeight="1" thickBot="1" x14ac:dyDescent="0.25">
      <c r="A93" s="211"/>
      <c r="B93" s="110">
        <v>10</v>
      </c>
      <c r="C93" s="111" t="s">
        <v>1</v>
      </c>
      <c r="D93" s="110">
        <v>19</v>
      </c>
      <c r="E93" s="211"/>
      <c r="F93" s="2"/>
      <c r="I93" s="4"/>
      <c r="J93" s="4"/>
      <c r="K93" s="1" t="s">
        <v>8</v>
      </c>
      <c r="L93" s="75">
        <v>2</v>
      </c>
      <c r="M93" s="139">
        <f>IF(L93="","",1)</f>
        <v>1</v>
      </c>
      <c r="N93" s="134">
        <f>IF(L93="","",1)</f>
        <v>1</v>
      </c>
      <c r="O93" s="197"/>
      <c r="P93" s="4"/>
      <c r="Q93" s="4"/>
      <c r="R93" s="214"/>
      <c r="S93" s="214"/>
      <c r="T93" s="214"/>
      <c r="U93" s="214"/>
      <c r="V93" s="214"/>
      <c r="Y93" s="148"/>
      <c r="Z93" s="131"/>
      <c r="AA93" s="147"/>
      <c r="AB93" s="78" t="s">
        <v>14</v>
      </c>
      <c r="AC93" s="12">
        <v>1</v>
      </c>
      <c r="AI93" s="211"/>
      <c r="AJ93" s="110">
        <v>7</v>
      </c>
      <c r="AK93" s="111" t="s">
        <v>1</v>
      </c>
      <c r="AL93" s="110">
        <v>18</v>
      </c>
      <c r="AM93" s="211"/>
      <c r="AO93" s="3">
        <v>25</v>
      </c>
      <c r="AP93" s="37"/>
    </row>
    <row r="94" spans="1:42" ht="9.65" customHeight="1" thickTop="1" x14ac:dyDescent="0.2">
      <c r="A94" s="211"/>
      <c r="B94" s="110">
        <v>6</v>
      </c>
      <c r="C94" s="111" t="s">
        <v>1</v>
      </c>
      <c r="D94" s="110">
        <v>20</v>
      </c>
      <c r="E94" s="211"/>
      <c r="F94" s="2"/>
      <c r="I94" s="4"/>
      <c r="J94" s="4"/>
      <c r="K94" s="207">
        <v>0.4513888888888889</v>
      </c>
      <c r="L94" s="208"/>
      <c r="M94" s="4"/>
      <c r="N94" s="4"/>
      <c r="O94" s="4"/>
      <c r="P94" s="4"/>
      <c r="Q94" s="4"/>
      <c r="R94" s="214"/>
      <c r="S94" s="214"/>
      <c r="T94" s="214"/>
      <c r="U94" s="214"/>
      <c r="V94" s="214"/>
      <c r="Z94" s="4" t="str">
        <f>IF(AB95="","",1)</f>
        <v/>
      </c>
      <c r="AA94" s="136"/>
      <c r="AB94" s="207">
        <v>0.375</v>
      </c>
      <c r="AC94" s="211"/>
      <c r="AI94" s="211"/>
      <c r="AJ94" s="110">
        <v>0</v>
      </c>
      <c r="AK94" s="111" t="s">
        <v>1</v>
      </c>
      <c r="AL94" s="110">
        <v>9</v>
      </c>
      <c r="AM94" s="211"/>
      <c r="AO94" s="3">
        <v>26</v>
      </c>
      <c r="AP94" s="37"/>
    </row>
    <row r="95" spans="1:42" ht="9.65" customHeight="1" x14ac:dyDescent="0.2">
      <c r="A95" s="211"/>
      <c r="B95" s="110">
        <v>16</v>
      </c>
      <c r="C95" s="111" t="s">
        <v>1</v>
      </c>
      <c r="D95" s="110">
        <v>22</v>
      </c>
      <c r="E95" s="211"/>
      <c r="F95" s="2"/>
      <c r="H95" s="12"/>
      <c r="I95" s="11"/>
      <c r="J95" s="11"/>
      <c r="K95" s="11"/>
      <c r="L95" s="136"/>
      <c r="M95" s="11">
        <f>IF(B92="","",IF(E92&gt;A92,1,0))</f>
        <v>1</v>
      </c>
      <c r="N95" s="4"/>
      <c r="O95" s="4"/>
      <c r="P95" s="4"/>
      <c r="Q95" s="4"/>
      <c r="R95" s="214"/>
      <c r="S95" s="214"/>
      <c r="T95" s="214"/>
      <c r="U95" s="214"/>
      <c r="V95" s="214"/>
      <c r="AA95" s="148"/>
      <c r="AI95" s="211"/>
      <c r="AJ95" s="110">
        <v>2</v>
      </c>
      <c r="AK95" s="111" t="s">
        <v>1</v>
      </c>
      <c r="AL95" s="110">
        <v>19</v>
      </c>
      <c r="AM95" s="211"/>
      <c r="AO95" s="3">
        <v>27</v>
      </c>
      <c r="AP95" s="37"/>
    </row>
    <row r="96" spans="1:42" ht="9.65" customHeight="1" x14ac:dyDescent="0.2">
      <c r="A96" s="228">
        <v>15</v>
      </c>
      <c r="B96" s="234" t="s">
        <v>85</v>
      </c>
      <c r="C96" s="234"/>
      <c r="D96" s="234"/>
      <c r="E96" s="39">
        <f>IF(B98="","",IF(A98&gt;E98,1,0))</f>
        <v>0</v>
      </c>
      <c r="F96" s="41">
        <f>IF(B98="","",IF(A98&gt;E98,1,0))</f>
        <v>0</v>
      </c>
      <c r="G96" s="44">
        <f>IF(B98="","",IF(A98&gt;E98,1,0))</f>
        <v>0</v>
      </c>
      <c r="H96" s="12"/>
      <c r="I96" s="11"/>
      <c r="J96" s="11"/>
      <c r="K96" s="11"/>
      <c r="L96" s="136"/>
      <c r="M96" s="11">
        <f>IF(B92="","",IF(E92&gt;A92,1,0))</f>
        <v>1</v>
      </c>
      <c r="N96" s="4"/>
      <c r="O96" s="4"/>
      <c r="P96" s="4"/>
      <c r="Q96" s="4"/>
      <c r="R96" s="113"/>
      <c r="S96" s="104"/>
      <c r="T96" s="104"/>
      <c r="U96" s="104"/>
      <c r="V96" s="114"/>
      <c r="Z96" s="2"/>
      <c r="AA96" s="148"/>
      <c r="AB96" s="2"/>
      <c r="AC96" s="2"/>
      <c r="AD96" s="2"/>
      <c r="AG96" s="4">
        <f>IF(AJ98="","",IF(AI98&gt;AM98,1,0))</f>
        <v>0</v>
      </c>
      <c r="AH96" s="4">
        <f>IF(AJ98="","",IF(AI98&gt;AM98,1,0))</f>
        <v>0</v>
      </c>
      <c r="AI96" s="50">
        <f>IF(AJ98="","",IF(AI98&gt;AM98,1,0))</f>
        <v>0</v>
      </c>
      <c r="AJ96" s="226" t="s">
        <v>101</v>
      </c>
      <c r="AK96" s="226"/>
      <c r="AL96" s="226"/>
      <c r="AM96" s="225">
        <v>31</v>
      </c>
      <c r="AO96" s="3">
        <v>29</v>
      </c>
      <c r="AP96" s="37"/>
    </row>
    <row r="97" spans="1:42" ht="9.65" customHeight="1" x14ac:dyDescent="0.2">
      <c r="A97" s="228"/>
      <c r="B97" s="234"/>
      <c r="C97" s="234"/>
      <c r="D97" s="234"/>
      <c r="H97" s="100">
        <f>IF(B98="","",IF(A98&gt;E98,1,0))</f>
        <v>0</v>
      </c>
      <c r="I97" s="60"/>
      <c r="J97" s="64"/>
      <c r="K97" s="4"/>
      <c r="L97" s="136"/>
      <c r="M97" s="11">
        <f>IF(B92="","",IF(E92&gt;A92,1,0))</f>
        <v>1</v>
      </c>
      <c r="N97" s="4"/>
      <c r="O97" s="4"/>
      <c r="P97" s="4"/>
      <c r="Q97" s="4"/>
      <c r="S97" s="110"/>
      <c r="T97" s="111"/>
      <c r="U97" s="110"/>
      <c r="Z97" s="2"/>
      <c r="AA97" s="148"/>
      <c r="AB97" s="2"/>
      <c r="AC97" s="2"/>
      <c r="AD97" s="69"/>
      <c r="AE97" s="48"/>
      <c r="AF97" s="38"/>
      <c r="AG97" s="38"/>
      <c r="AH97" s="38"/>
      <c r="AI97" s="38"/>
      <c r="AJ97" s="226"/>
      <c r="AK97" s="226"/>
      <c r="AL97" s="226"/>
      <c r="AM97" s="225"/>
      <c r="AO97" s="3">
        <v>30</v>
      </c>
      <c r="AP97" s="37"/>
    </row>
    <row r="98" spans="1:42" ht="9.65" customHeight="1" x14ac:dyDescent="0.2">
      <c r="A98" s="211">
        <f>SUM(B98:B101)</f>
        <v>4</v>
      </c>
      <c r="B98" s="110">
        <v>2</v>
      </c>
      <c r="C98" s="111" t="s">
        <v>1</v>
      </c>
      <c r="D98" s="110">
        <v>35</v>
      </c>
      <c r="E98" s="211">
        <f>SUM(D98:D101)</f>
        <v>134</v>
      </c>
      <c r="F98" s="2"/>
      <c r="H98" s="11">
        <f>IF(B98="","",IF(A98&gt;E98,1,0))</f>
        <v>0</v>
      </c>
      <c r="I98" s="49"/>
      <c r="J98" s="64"/>
      <c r="K98" s="4"/>
      <c r="L98" s="136"/>
      <c r="M98" s="11">
        <f>IF(B92="","",IF(E92&gt;A92,1,0))</f>
        <v>1</v>
      </c>
      <c r="N98" s="4"/>
      <c r="O98" s="4"/>
      <c r="P98" s="4"/>
      <c r="Q98" s="4"/>
      <c r="S98" s="212" t="s">
        <v>29</v>
      </c>
      <c r="T98" s="213"/>
      <c r="U98" s="213"/>
      <c r="V98" s="1"/>
      <c r="Z98" s="23"/>
      <c r="AA98" s="148"/>
      <c r="AB98" s="23"/>
      <c r="AC98" s="23"/>
      <c r="AD98" s="74"/>
      <c r="AE98" s="54"/>
      <c r="AG98" s="33"/>
      <c r="AI98" s="211">
        <f>SUM(AJ98:AJ101)</f>
        <v>8</v>
      </c>
      <c r="AJ98" s="110">
        <v>3</v>
      </c>
      <c r="AK98" s="111" t="s">
        <v>1</v>
      </c>
      <c r="AL98" s="110">
        <v>16</v>
      </c>
      <c r="AM98" s="211">
        <f>SUM(AL98:AL101)</f>
        <v>80</v>
      </c>
      <c r="AO98" s="3">
        <v>31</v>
      </c>
      <c r="AP98" s="37"/>
    </row>
    <row r="99" spans="1:42" ht="9.65" customHeight="1" thickBot="1" x14ac:dyDescent="0.25">
      <c r="A99" s="211"/>
      <c r="B99" s="110">
        <v>0</v>
      </c>
      <c r="C99" s="111" t="s">
        <v>1</v>
      </c>
      <c r="D99" s="110">
        <v>33</v>
      </c>
      <c r="E99" s="211"/>
      <c r="F99" s="2"/>
      <c r="G99" s="8">
        <f>IF(B98="","",IF(A98&gt;E98,1,0))</f>
        <v>0</v>
      </c>
      <c r="H99" s="1" t="s">
        <v>8</v>
      </c>
      <c r="I99" s="75">
        <v>4</v>
      </c>
      <c r="J99" s="139"/>
      <c r="K99" s="134"/>
      <c r="L99" s="145"/>
      <c r="M99" s="11">
        <f>IF(B92="","",IF(E92&gt;A92,1,0))</f>
        <v>1</v>
      </c>
      <c r="N99" s="4"/>
      <c r="O99" s="4"/>
      <c r="P99" s="4"/>
      <c r="Q99" s="4"/>
      <c r="R99" s="11">
        <f>IF(B88="","",IF(E88&gt;A88,1,0))</f>
        <v>0</v>
      </c>
      <c r="S99" s="213"/>
      <c r="T99" s="213"/>
      <c r="U99" s="213"/>
      <c r="V99" s="1"/>
      <c r="Z99" s="2"/>
      <c r="AA99" s="148"/>
      <c r="AB99" s="168"/>
      <c r="AC99" s="168"/>
      <c r="AD99" s="161"/>
      <c r="AE99" s="78" t="s">
        <v>10</v>
      </c>
      <c r="AF99" s="12">
        <v>1</v>
      </c>
      <c r="AG99" s="33">
        <f>IF(AJ98="","",IF(AI98&gt;AM98,1,0))</f>
        <v>0</v>
      </c>
      <c r="AI99" s="211"/>
      <c r="AJ99" s="110">
        <v>2</v>
      </c>
      <c r="AK99" s="111" t="s">
        <v>1</v>
      </c>
      <c r="AL99" s="110">
        <v>24</v>
      </c>
      <c r="AM99" s="211"/>
      <c r="AO99" s="3">
        <v>32</v>
      </c>
      <c r="AP99" s="37"/>
    </row>
    <row r="100" spans="1:42" ht="9.65" customHeight="1" thickTop="1" x14ac:dyDescent="0.2">
      <c r="A100" s="211"/>
      <c r="B100" s="110">
        <v>2</v>
      </c>
      <c r="C100" s="111" t="s">
        <v>1</v>
      </c>
      <c r="D100" s="110">
        <v>34</v>
      </c>
      <c r="E100" s="211"/>
      <c r="F100" s="2"/>
      <c r="G100" s="8">
        <f>IF(B98="","",IF(E98&gt;A98,1,0))</f>
        <v>1</v>
      </c>
      <c r="H100" s="207">
        <v>0.54166666666666663</v>
      </c>
      <c r="I100" s="208"/>
      <c r="J100" s="11"/>
      <c r="K100" s="11"/>
      <c r="L100" s="4"/>
      <c r="M100" s="11">
        <f>IF(B92="","",IF(E92&gt;A92,1,0))</f>
        <v>1</v>
      </c>
      <c r="N100" s="4"/>
      <c r="O100" s="4"/>
      <c r="P100" s="4"/>
      <c r="Q100" s="4"/>
      <c r="R100" s="214" t="s">
        <v>108</v>
      </c>
      <c r="S100" s="214"/>
      <c r="T100" s="214"/>
      <c r="U100" s="214"/>
      <c r="V100" s="214"/>
      <c r="Z100" s="2"/>
      <c r="AB100" s="2"/>
      <c r="AC100" s="2"/>
      <c r="AD100" s="146"/>
      <c r="AE100" s="207">
        <v>0.375</v>
      </c>
      <c r="AF100" s="211"/>
      <c r="AI100" s="211"/>
      <c r="AJ100" s="110">
        <v>0</v>
      </c>
      <c r="AK100" s="111" t="s">
        <v>1</v>
      </c>
      <c r="AL100" s="110">
        <v>21</v>
      </c>
      <c r="AM100" s="211"/>
    </row>
    <row r="101" spans="1:42" ht="9.65" customHeight="1" x14ac:dyDescent="0.2">
      <c r="A101" s="211"/>
      <c r="B101" s="110">
        <v>0</v>
      </c>
      <c r="C101" s="111" t="s">
        <v>1</v>
      </c>
      <c r="D101" s="110">
        <v>32</v>
      </c>
      <c r="E101" s="211"/>
      <c r="F101" s="2"/>
      <c r="H101" s="11">
        <f>IF(B98="","",IF(E98&gt;A98,1,0))</f>
        <v>1</v>
      </c>
      <c r="I101" s="136"/>
      <c r="J101" s="11"/>
      <c r="K101" s="11"/>
      <c r="L101" s="15"/>
      <c r="M101" s="11">
        <f>IF(B92="","",IF(E92&gt;A92,1,0))</f>
        <v>1</v>
      </c>
      <c r="N101" s="15"/>
      <c r="O101" s="15"/>
      <c r="P101" s="15"/>
      <c r="Q101" s="15"/>
      <c r="R101" s="214"/>
      <c r="S101" s="214"/>
      <c r="T101" s="214"/>
      <c r="U101" s="214"/>
      <c r="V101" s="214"/>
      <c r="Z101" s="2"/>
      <c r="AB101" s="2"/>
      <c r="AC101" s="2"/>
      <c r="AD101" s="148"/>
      <c r="AI101" s="211"/>
      <c r="AJ101" s="110">
        <v>3</v>
      </c>
      <c r="AK101" s="111" t="s">
        <v>1</v>
      </c>
      <c r="AL101" s="110">
        <v>19</v>
      </c>
      <c r="AM101" s="211"/>
    </row>
    <row r="102" spans="1:42" ht="9.65" customHeight="1" thickBot="1" x14ac:dyDescent="0.25">
      <c r="A102" s="228">
        <v>16</v>
      </c>
      <c r="B102" s="230" t="s">
        <v>86</v>
      </c>
      <c r="C102" s="231"/>
      <c r="D102" s="262"/>
      <c r="E102" s="130"/>
      <c r="F102" s="131"/>
      <c r="G102" s="132"/>
      <c r="H102" s="133">
        <f>IF(B98="","",IF(E98&gt;A98,1,0))</f>
        <v>1</v>
      </c>
      <c r="I102" s="145"/>
      <c r="J102" s="11"/>
      <c r="K102" s="11"/>
      <c r="L102" s="15"/>
      <c r="M102" s="11">
        <f>IF(B92="","",IF(E92&gt;A92,1,0))</f>
        <v>1</v>
      </c>
      <c r="N102" s="15"/>
      <c r="O102" s="15"/>
      <c r="P102" s="15"/>
      <c r="Q102" s="15"/>
      <c r="R102" s="214"/>
      <c r="S102" s="214"/>
      <c r="T102" s="214"/>
      <c r="U102" s="214"/>
      <c r="V102" s="214"/>
      <c r="W102" s="62"/>
      <c r="X102" s="62"/>
      <c r="Y102" s="62"/>
      <c r="AD102" s="148"/>
      <c r="AE102" s="131"/>
      <c r="AF102" s="131"/>
      <c r="AG102" s="131"/>
      <c r="AH102" s="131"/>
      <c r="AI102" s="161"/>
      <c r="AJ102" s="226" t="s">
        <v>102</v>
      </c>
      <c r="AK102" s="226"/>
      <c r="AL102" s="226"/>
      <c r="AM102" s="225">
        <v>32</v>
      </c>
    </row>
    <row r="103" spans="1:42" ht="9.65" customHeight="1" thickTop="1" x14ac:dyDescent="0.2">
      <c r="A103" s="228"/>
      <c r="B103" s="231"/>
      <c r="C103" s="231"/>
      <c r="D103" s="231"/>
      <c r="E103" s="4">
        <f>IF(B98="","",IF(E98&gt;A98,1,0))</f>
        <v>1</v>
      </c>
      <c r="F103" s="4">
        <f>IF(B98="","",IF(E98&gt;A98,1,0))</f>
        <v>1</v>
      </c>
      <c r="G103" s="8">
        <f>IF(B98="","",IF(E98&gt;A98,1,0))</f>
        <v>1</v>
      </c>
      <c r="I103" s="4"/>
      <c r="J103" s="11"/>
      <c r="K103" s="11"/>
      <c r="L103" s="17"/>
      <c r="M103" s="11">
        <f>IF(B92="","",IF(E92&gt;A92,1,0))</f>
        <v>1</v>
      </c>
      <c r="N103" s="17"/>
      <c r="O103" s="17"/>
      <c r="P103" s="17"/>
      <c r="Q103" s="17"/>
      <c r="R103" s="214"/>
      <c r="S103" s="214"/>
      <c r="T103" s="214"/>
      <c r="U103" s="214"/>
      <c r="V103" s="214"/>
      <c r="W103" s="62"/>
      <c r="X103" s="62"/>
      <c r="Y103" s="62"/>
      <c r="AG103" s="4">
        <f>IF(AJ98="","",IF(AI98&lt;AM98,1,0))</f>
        <v>1</v>
      </c>
      <c r="AH103" s="4">
        <f>IF(AJ98="","",IF(AI98&lt;AM98,1,0))</f>
        <v>1</v>
      </c>
      <c r="AI103" s="49">
        <f>IF(AJ98="","",IF(AI98&lt;AM98,1,0))</f>
        <v>1</v>
      </c>
      <c r="AJ103" s="226"/>
      <c r="AK103" s="226"/>
      <c r="AL103" s="226"/>
      <c r="AM103" s="225"/>
    </row>
    <row r="104" spans="1:42" ht="9.65" customHeight="1" x14ac:dyDescent="0.2">
      <c r="R104" s="97"/>
      <c r="S104" s="97"/>
      <c r="T104" s="97"/>
      <c r="U104" s="97"/>
      <c r="V104" s="97"/>
    </row>
    <row r="105" spans="1:42" ht="9.65" customHeight="1" x14ac:dyDescent="0.2">
      <c r="R105" s="128"/>
      <c r="S105" s="104"/>
      <c r="T105" s="104"/>
      <c r="U105" s="104"/>
      <c r="V105" s="128"/>
    </row>
    <row r="106" spans="1:42" ht="9.65" customHeight="1" x14ac:dyDescent="0.2">
      <c r="S106" s="129"/>
      <c r="T106" s="129"/>
      <c r="U106" s="129"/>
    </row>
    <row r="107" spans="1:42" ht="14.65" customHeight="1" x14ac:dyDescent="0.2">
      <c r="S107" s="31"/>
      <c r="T107" s="127"/>
      <c r="U107" s="127"/>
      <c r="V107" s="1"/>
    </row>
    <row r="108" spans="1:42" ht="14.65" customHeight="1" x14ac:dyDescent="0.2">
      <c r="R108" s="4"/>
      <c r="S108" s="127"/>
      <c r="T108" s="127"/>
      <c r="U108" s="127"/>
    </row>
    <row r="109" spans="1:42" ht="14.65" customHeight="1" x14ac:dyDescent="0.2">
      <c r="R109" s="97"/>
      <c r="S109" s="97"/>
      <c r="T109" s="97"/>
      <c r="U109" s="97"/>
      <c r="V109" s="97"/>
    </row>
    <row r="110" spans="1:42" ht="14.65" customHeight="1" x14ac:dyDescent="0.2">
      <c r="R110" s="97"/>
      <c r="S110" s="97"/>
      <c r="T110" s="97"/>
      <c r="U110" s="97"/>
      <c r="V110" s="97"/>
    </row>
    <row r="111" spans="1:42" ht="14.65" customHeight="1" x14ac:dyDescent="0.2">
      <c r="R111" s="97"/>
      <c r="S111" s="97"/>
      <c r="T111" s="97"/>
      <c r="U111" s="97"/>
      <c r="V111" s="97"/>
    </row>
    <row r="112" spans="1:42" ht="14.65" customHeight="1" x14ac:dyDescent="0.2">
      <c r="R112" s="97"/>
      <c r="S112" s="97"/>
      <c r="T112" s="97"/>
      <c r="U112" s="97"/>
      <c r="V112" s="97"/>
    </row>
  </sheetData>
  <mergeCells count="190">
    <mergeCell ref="K94:L94"/>
    <mergeCell ref="AB94:AC94"/>
    <mergeCell ref="R92:V95"/>
    <mergeCell ref="S98:U99"/>
    <mergeCell ref="AJ102:AL103"/>
    <mergeCell ref="AM102:AM103"/>
    <mergeCell ref="A96:A97"/>
    <mergeCell ref="B96:D97"/>
    <mergeCell ref="AJ96:AL97"/>
    <mergeCell ref="AM96:AM97"/>
    <mergeCell ref="A98:A101"/>
    <mergeCell ref="E98:E101"/>
    <mergeCell ref="AI98:AI101"/>
    <mergeCell ref="AM98:AM101"/>
    <mergeCell ref="H100:I100"/>
    <mergeCell ref="AE100:AF100"/>
    <mergeCell ref="R100:V103"/>
    <mergeCell ref="A92:A95"/>
    <mergeCell ref="E92:E95"/>
    <mergeCell ref="AI92:AI95"/>
    <mergeCell ref="AM92:AM95"/>
    <mergeCell ref="A102:A103"/>
    <mergeCell ref="B102:D103"/>
    <mergeCell ref="AM84:AM85"/>
    <mergeCell ref="A86:A89"/>
    <mergeCell ref="E86:E89"/>
    <mergeCell ref="AI86:AI89"/>
    <mergeCell ref="AM86:AM89"/>
    <mergeCell ref="A90:A91"/>
    <mergeCell ref="B90:D91"/>
    <mergeCell ref="AJ90:AL91"/>
    <mergeCell ref="AM90:AM91"/>
    <mergeCell ref="H88:I88"/>
    <mergeCell ref="AE88:AF88"/>
    <mergeCell ref="A84:A85"/>
    <mergeCell ref="B84:D85"/>
    <mergeCell ref="AJ84:AL85"/>
    <mergeCell ref="S90:U91"/>
    <mergeCell ref="U83:V84"/>
    <mergeCell ref="R85:R88"/>
    <mergeCell ref="V85:V88"/>
    <mergeCell ref="A78:A79"/>
    <mergeCell ref="B78:D79"/>
    <mergeCell ref="AJ78:AL79"/>
    <mergeCell ref="AM78:AM79"/>
    <mergeCell ref="A80:A83"/>
    <mergeCell ref="E80:E83"/>
    <mergeCell ref="AI80:AI83"/>
    <mergeCell ref="AM80:AM83"/>
    <mergeCell ref="A72:A73"/>
    <mergeCell ref="B72:D73"/>
    <mergeCell ref="AJ72:AL73"/>
    <mergeCell ref="AM72:AM73"/>
    <mergeCell ref="A74:A77"/>
    <mergeCell ref="E74:E77"/>
    <mergeCell ref="AI74:AI77"/>
    <mergeCell ref="AM74:AM77"/>
    <mergeCell ref="H75:I75"/>
    <mergeCell ref="AE76:AF76"/>
    <mergeCell ref="M82:N82"/>
    <mergeCell ref="Z82:AA82"/>
    <mergeCell ref="S79:U79"/>
    <mergeCell ref="S80:U80"/>
    <mergeCell ref="S81:U82"/>
    <mergeCell ref="R83:S84"/>
    <mergeCell ref="A66:A67"/>
    <mergeCell ref="B66:D67"/>
    <mergeCell ref="AJ66:AL67"/>
    <mergeCell ref="AM66:AM67"/>
    <mergeCell ref="A68:A71"/>
    <mergeCell ref="E68:E71"/>
    <mergeCell ref="AI68:AI71"/>
    <mergeCell ref="AM68:AM71"/>
    <mergeCell ref="A60:A61"/>
    <mergeCell ref="B60:D61"/>
    <mergeCell ref="AJ60:AL61"/>
    <mergeCell ref="AM60:AM61"/>
    <mergeCell ref="A62:A65"/>
    <mergeCell ref="E62:E65"/>
    <mergeCell ref="AI62:AI65"/>
    <mergeCell ref="AM62:AM65"/>
    <mergeCell ref="AE64:AF64"/>
    <mergeCell ref="H64:I64"/>
    <mergeCell ref="K70:L70"/>
    <mergeCell ref="AB70:AC70"/>
    <mergeCell ref="A56:A59"/>
    <mergeCell ref="E56:E59"/>
    <mergeCell ref="AI56:AI59"/>
    <mergeCell ref="AM56:AM59"/>
    <mergeCell ref="AJ54:AL55"/>
    <mergeCell ref="AM54:AM55"/>
    <mergeCell ref="A50:A53"/>
    <mergeCell ref="E50:E53"/>
    <mergeCell ref="AI50:AI53"/>
    <mergeCell ref="AM50:AM53"/>
    <mergeCell ref="R52:R55"/>
    <mergeCell ref="V52:V55"/>
    <mergeCell ref="A54:A55"/>
    <mergeCell ref="B54:D55"/>
    <mergeCell ref="H52:I52"/>
    <mergeCell ref="AE52:AF52"/>
    <mergeCell ref="P58:Q58"/>
    <mergeCell ref="W58:X58"/>
    <mergeCell ref="S58:U58"/>
    <mergeCell ref="S59:U59"/>
    <mergeCell ref="R50:S51"/>
    <mergeCell ref="U50:V51"/>
    <mergeCell ref="A42:A43"/>
    <mergeCell ref="B42:D43"/>
    <mergeCell ref="AJ42:AL43"/>
    <mergeCell ref="AM42:AM43"/>
    <mergeCell ref="H39:I39"/>
    <mergeCell ref="AE39:AF39"/>
    <mergeCell ref="A44:A47"/>
    <mergeCell ref="E44:E47"/>
    <mergeCell ref="AI44:AI47"/>
    <mergeCell ref="AM44:AM47"/>
    <mergeCell ref="R44:R45"/>
    <mergeCell ref="V44:V45"/>
    <mergeCell ref="R46:R49"/>
    <mergeCell ref="V46:V49"/>
    <mergeCell ref="R37:V40"/>
    <mergeCell ref="A48:A49"/>
    <mergeCell ref="B48:D49"/>
    <mergeCell ref="AJ48:AL49"/>
    <mergeCell ref="AM48:AM49"/>
    <mergeCell ref="K46:L46"/>
    <mergeCell ref="AB46:AC46"/>
    <mergeCell ref="M33:N33"/>
    <mergeCell ref="Z33:AA33"/>
    <mergeCell ref="A31:A34"/>
    <mergeCell ref="E31:E34"/>
    <mergeCell ref="AI31:AI34"/>
    <mergeCell ref="AM31:AM34"/>
    <mergeCell ref="A37:A40"/>
    <mergeCell ref="E37:E40"/>
    <mergeCell ref="AI37:AI40"/>
    <mergeCell ref="AM37:AM40"/>
    <mergeCell ref="A35:A36"/>
    <mergeCell ref="B35:D36"/>
    <mergeCell ref="AJ35:AL36"/>
    <mergeCell ref="AM35:AM36"/>
    <mergeCell ref="S35:U36"/>
    <mergeCell ref="A1:AM1"/>
    <mergeCell ref="A5:A6"/>
    <mergeCell ref="B5:D6"/>
    <mergeCell ref="AJ5:AL6"/>
    <mergeCell ref="AM5:AM6"/>
    <mergeCell ref="H9:I9"/>
    <mergeCell ref="A19:A22"/>
    <mergeCell ref="E19:E22"/>
    <mergeCell ref="AI19:AI22"/>
    <mergeCell ref="AM19:AM22"/>
    <mergeCell ref="A13:A16"/>
    <mergeCell ref="E13:E16"/>
    <mergeCell ref="AI13:AI16"/>
    <mergeCell ref="AM13:AM16"/>
    <mergeCell ref="A17:A18"/>
    <mergeCell ref="B17:D18"/>
    <mergeCell ref="AJ17:AL18"/>
    <mergeCell ref="AM17:AM18"/>
    <mergeCell ref="F15:G15"/>
    <mergeCell ref="AE15:AF15"/>
    <mergeCell ref="K21:L21"/>
    <mergeCell ref="AB21:AC21"/>
    <mergeCell ref="A7:A10"/>
    <mergeCell ref="E7:E10"/>
    <mergeCell ref="AI7:AI10"/>
    <mergeCell ref="AM7:AM10"/>
    <mergeCell ref="A11:A12"/>
    <mergeCell ref="B11:D12"/>
    <mergeCell ref="AJ11:AL12"/>
    <mergeCell ref="AM11:AM12"/>
    <mergeCell ref="A23:A24"/>
    <mergeCell ref="B23:D24"/>
    <mergeCell ref="AJ23:AL24"/>
    <mergeCell ref="AM23:AM24"/>
    <mergeCell ref="H15:I15"/>
    <mergeCell ref="A29:A30"/>
    <mergeCell ref="B29:D30"/>
    <mergeCell ref="AJ29:AL30"/>
    <mergeCell ref="AM29:AM30"/>
    <mergeCell ref="H27:I27"/>
    <mergeCell ref="AE27:AF27"/>
    <mergeCell ref="A25:A28"/>
    <mergeCell ref="E25:E28"/>
    <mergeCell ref="AI25:AI28"/>
    <mergeCell ref="AM25:AM28"/>
    <mergeCell ref="S25:U26"/>
    <mergeCell ref="R27:V30"/>
  </mergeCells>
  <phoneticPr fontId="21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Manager/>
  <Company>松山市中学校情報教育研究委員会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huntb</cp:lastModifiedBy>
  <cp:revision/>
  <dcterms:created xsi:type="dcterms:W3CDTF">2010-12-18T02:16:14Z</dcterms:created>
  <dcterms:modified xsi:type="dcterms:W3CDTF">2022-12-17T06:00:40Z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2021-05-26T04:05:48Z</vt:filetime>
  </property>
</Properties>
</file>