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huntb\Desktop\"/>
    </mc:Choice>
  </mc:AlternateContent>
  <xr:revisionPtr revIDLastSave="0" documentId="13_ncr:1_{4483D3A5-93B6-4CC8-AEBF-4284AA11ED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" sheetId="3" r:id="rId1"/>
    <sheet name="女子" sheetId="6" r:id="rId2"/>
  </sheets>
  <definedNames>
    <definedName name="_xlnm.Print_Area" localSheetId="1">女子!$B$1:$AF$87</definedName>
    <definedName name="_xlnm.Print_Area" localSheetId="0">男子!$B$1:$AF$93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4" i="6" l="1"/>
  <c r="AB74" i="6"/>
  <c r="Z36" i="6"/>
  <c r="AA36" i="6"/>
  <c r="AB36" i="6"/>
  <c r="B12" i="3"/>
  <c r="B18" i="3"/>
  <c r="B24" i="3"/>
  <c r="B30" i="3"/>
  <c r="B36" i="3"/>
  <c r="B42" i="3"/>
  <c r="B48" i="3"/>
  <c r="B54" i="3"/>
  <c r="B60" i="3"/>
  <c r="B66" i="3"/>
  <c r="B72" i="3"/>
  <c r="B78" i="3"/>
  <c r="B84" i="3"/>
  <c r="I90" i="3"/>
  <c r="I89" i="3"/>
  <c r="H88" i="3"/>
  <c r="J87" i="3" s="1"/>
  <c r="I86" i="3"/>
  <c r="I85" i="3"/>
  <c r="H87" i="3"/>
  <c r="H84" i="3"/>
  <c r="G84" i="3"/>
  <c r="F84" i="3"/>
  <c r="Y4" i="3"/>
  <c r="U4" i="3"/>
  <c r="I4" i="6"/>
  <c r="W4" i="6" s="1"/>
  <c r="L4" i="6"/>
  <c r="U4" i="6" s="1"/>
  <c r="P4" i="6"/>
  <c r="AF60" i="6"/>
  <c r="AF66" i="6" s="1"/>
  <c r="AF72" i="6" s="1"/>
  <c r="AF79" i="6" s="1"/>
  <c r="AF85" i="6" s="1"/>
  <c r="AF12" i="6"/>
  <c r="AF18" i="6" s="1"/>
  <c r="AF24" i="6" s="1"/>
  <c r="AF30" i="6" s="1"/>
  <c r="AF36" i="6" s="1"/>
  <c r="B60" i="6"/>
  <c r="B66" i="6"/>
  <c r="B72" i="6"/>
  <c r="B79" i="6"/>
  <c r="B85" i="6" s="1"/>
  <c r="B12" i="6"/>
  <c r="B18" i="6" s="1"/>
  <c r="B24" i="6" s="1"/>
  <c r="B30" i="6" s="1"/>
  <c r="B36" i="6" s="1"/>
  <c r="B42" i="6" s="1"/>
  <c r="L3" i="6"/>
  <c r="L2" i="6"/>
  <c r="B1" i="6"/>
  <c r="AF12" i="3"/>
  <c r="AF18" i="3" s="1"/>
  <c r="AF24" i="3" s="1"/>
  <c r="AF30" i="3" s="1"/>
  <c r="AF36" i="3" s="1"/>
  <c r="AF42" i="3" s="1"/>
  <c r="AF48" i="3" s="1"/>
  <c r="AF54" i="3" s="1"/>
  <c r="AF60" i="3" s="1"/>
  <c r="AF66" i="3" s="1"/>
  <c r="AF72" i="3" s="1"/>
  <c r="AF78" i="3" s="1"/>
  <c r="AF84" i="3" s="1"/>
  <c r="H98" i="6"/>
  <c r="G98" i="6"/>
  <c r="H95" i="6"/>
  <c r="H94" i="6"/>
  <c r="H92" i="6"/>
  <c r="I91" i="6"/>
  <c r="I90" i="6"/>
  <c r="H89" i="6"/>
  <c r="J88" i="6"/>
  <c r="I88" i="6"/>
  <c r="H88" i="6"/>
  <c r="I87" i="6"/>
  <c r="I86" i="6"/>
  <c r="H85" i="6"/>
  <c r="G85" i="6"/>
  <c r="F85" i="6"/>
  <c r="AF81" i="6"/>
  <c r="AB81" i="6"/>
  <c r="F81" i="6"/>
  <c r="B81" i="6"/>
  <c r="B74" i="6"/>
  <c r="F74" i="6"/>
  <c r="S76" i="6"/>
  <c r="O76" i="6"/>
  <c r="AF68" i="6"/>
  <c r="AB68" i="6"/>
  <c r="F68" i="6"/>
  <c r="B68" i="6"/>
  <c r="AB62" i="6"/>
  <c r="AF62" i="6"/>
  <c r="AB60" i="6" s="1"/>
  <c r="B62" i="6"/>
  <c r="H64" i="6" s="1"/>
  <c r="I63" i="6" s="1"/>
  <c r="F62" i="6"/>
  <c r="I65" i="6"/>
  <c r="AF56" i="6"/>
  <c r="AB56" i="6"/>
  <c r="F56" i="6"/>
  <c r="B56" i="6"/>
  <c r="K56" i="6" s="1"/>
  <c r="AB55" i="6"/>
  <c r="AA55" i="6"/>
  <c r="H55" i="6"/>
  <c r="G55" i="6"/>
  <c r="F55" i="6"/>
  <c r="I54" i="6"/>
  <c r="P45" i="6"/>
  <c r="AF44" i="6"/>
  <c r="AB44" i="6"/>
  <c r="F44" i="6"/>
  <c r="B44" i="6"/>
  <c r="B38" i="6"/>
  <c r="F38" i="6"/>
  <c r="S38" i="6"/>
  <c r="O38" i="6"/>
  <c r="AF32" i="6"/>
  <c r="AB32" i="6"/>
  <c r="F32" i="6"/>
  <c r="B32" i="6"/>
  <c r="AB26" i="6"/>
  <c r="AF26" i="6"/>
  <c r="B26" i="6"/>
  <c r="F26" i="6"/>
  <c r="T22" i="6"/>
  <c r="AF20" i="6"/>
  <c r="AB20" i="6"/>
  <c r="F20" i="6"/>
  <c r="M14" i="6" s="1"/>
  <c r="B20" i="6"/>
  <c r="AB14" i="6"/>
  <c r="AF14" i="6"/>
  <c r="B14" i="6"/>
  <c r="F14" i="6"/>
  <c r="AF8" i="6"/>
  <c r="AB8" i="6"/>
  <c r="F8" i="6"/>
  <c r="B8" i="6"/>
  <c r="H91" i="3"/>
  <c r="G91" i="3"/>
  <c r="S83" i="3"/>
  <c r="O83" i="3"/>
  <c r="AF80" i="3"/>
  <c r="AB80" i="3"/>
  <c r="F80" i="3"/>
  <c r="B80" i="3"/>
  <c r="M79" i="3"/>
  <c r="AB78" i="3"/>
  <c r="AF74" i="3"/>
  <c r="AB74" i="3"/>
  <c r="F74" i="3"/>
  <c r="B74" i="3"/>
  <c r="H79" i="3" s="1"/>
  <c r="L69" i="3"/>
  <c r="AF68" i="3"/>
  <c r="AB68" i="3"/>
  <c r="F68" i="3"/>
  <c r="M67" i="3" s="1"/>
  <c r="B68" i="3"/>
  <c r="AF62" i="3"/>
  <c r="AB62" i="3"/>
  <c r="F62" i="3"/>
  <c r="I65" i="3" s="1"/>
  <c r="B62" i="3"/>
  <c r="AF56" i="3"/>
  <c r="AB56" i="3"/>
  <c r="F56" i="3"/>
  <c r="B56" i="3"/>
  <c r="AF50" i="3"/>
  <c r="AB50" i="3"/>
  <c r="F50" i="3"/>
  <c r="I50" i="3" s="1"/>
  <c r="B50" i="3"/>
  <c r="P45" i="3"/>
  <c r="AF44" i="3"/>
  <c r="AB44" i="3"/>
  <c r="F44" i="3"/>
  <c r="B44" i="3"/>
  <c r="AF38" i="3"/>
  <c r="AB38" i="3"/>
  <c r="S38" i="3"/>
  <c r="O38" i="3"/>
  <c r="F38" i="3"/>
  <c r="B38" i="3"/>
  <c r="G43" i="3" s="1"/>
  <c r="AF32" i="3"/>
  <c r="AB32" i="3"/>
  <c r="F32" i="3"/>
  <c r="B32" i="3"/>
  <c r="AF26" i="3"/>
  <c r="AB26" i="3"/>
  <c r="F26" i="3"/>
  <c r="B26" i="3"/>
  <c r="T22" i="3"/>
  <c r="AF20" i="3"/>
  <c r="AB20" i="3"/>
  <c r="F20" i="3"/>
  <c r="B20" i="3"/>
  <c r="Z18" i="3"/>
  <c r="Z17" i="3"/>
  <c r="AF14" i="3"/>
  <c r="AB14" i="3"/>
  <c r="F14" i="3"/>
  <c r="B14" i="3"/>
  <c r="AF8" i="3"/>
  <c r="AB8" i="3"/>
  <c r="F8" i="3"/>
  <c r="B8" i="3"/>
  <c r="O62" i="3" l="1"/>
  <c r="O68" i="3"/>
  <c r="O28" i="3"/>
  <c r="O55" i="3"/>
  <c r="O63" i="3"/>
  <c r="O65" i="3"/>
  <c r="N42" i="3"/>
  <c r="O66" i="3"/>
  <c r="O69" i="3"/>
  <c r="O64" i="3"/>
  <c r="N43" i="3"/>
  <c r="O67" i="3"/>
  <c r="N43" i="6"/>
  <c r="O63" i="6"/>
  <c r="O55" i="6"/>
  <c r="O64" i="6"/>
  <c r="O65" i="6"/>
  <c r="O66" i="6"/>
  <c r="O69" i="6"/>
  <c r="O62" i="6"/>
  <c r="O28" i="6"/>
  <c r="O68" i="6"/>
  <c r="O67" i="6"/>
  <c r="N42" i="6"/>
  <c r="L22" i="6"/>
  <c r="M28" i="6"/>
  <c r="M23" i="6"/>
  <c r="M17" i="6"/>
  <c r="M10" i="6"/>
  <c r="M25" i="6"/>
  <c r="M11" i="6"/>
  <c r="M26" i="6"/>
  <c r="M31" i="6"/>
  <c r="M33" i="6"/>
  <c r="M29" i="6"/>
  <c r="M16" i="6"/>
  <c r="M30" i="6"/>
  <c r="M24" i="6"/>
  <c r="M20" i="6"/>
  <c r="M12" i="6"/>
  <c r="M27" i="6"/>
  <c r="M15" i="6"/>
  <c r="M32" i="6"/>
  <c r="M18" i="6"/>
  <c r="M13" i="6"/>
  <c r="M19" i="6"/>
  <c r="L21" i="6"/>
  <c r="N21" i="6" s="1"/>
  <c r="M76" i="6"/>
  <c r="M66" i="6"/>
  <c r="M62" i="6"/>
  <c r="L70" i="6"/>
  <c r="M63" i="6"/>
  <c r="M71" i="6"/>
  <c r="M77" i="6"/>
  <c r="M68" i="6"/>
  <c r="M72" i="6"/>
  <c r="M79" i="6"/>
  <c r="M58" i="6"/>
  <c r="M64" i="6"/>
  <c r="M73" i="6"/>
  <c r="M59" i="6"/>
  <c r="M67" i="6"/>
  <c r="M74" i="6"/>
  <c r="M60" i="6"/>
  <c r="M75" i="6"/>
  <c r="M80" i="6"/>
  <c r="M61" i="6"/>
  <c r="M65" i="6"/>
  <c r="L69" i="6"/>
  <c r="M78" i="3"/>
  <c r="M59" i="3"/>
  <c r="M63" i="3"/>
  <c r="M74" i="3"/>
  <c r="M60" i="3"/>
  <c r="M61" i="3"/>
  <c r="M75" i="3"/>
  <c r="M62" i="3"/>
  <c r="M65" i="3"/>
  <c r="M68" i="3"/>
  <c r="M72" i="3"/>
  <c r="M76" i="3"/>
  <c r="M64" i="3"/>
  <c r="L70" i="3"/>
  <c r="M71" i="3"/>
  <c r="M73" i="3"/>
  <c r="M77" i="3"/>
  <c r="M58" i="3"/>
  <c r="M66" i="3"/>
  <c r="M25" i="3"/>
  <c r="M23" i="3"/>
  <c r="M27" i="3"/>
  <c r="M32" i="3"/>
  <c r="M33" i="3"/>
  <c r="M30" i="3"/>
  <c r="L21" i="3"/>
  <c r="M26" i="3"/>
  <c r="L22" i="3"/>
  <c r="M19" i="3"/>
  <c r="M10" i="3"/>
  <c r="M11" i="3"/>
  <c r="M15" i="3"/>
  <c r="M24" i="3"/>
  <c r="M28" i="3"/>
  <c r="M13" i="3"/>
  <c r="M17" i="3"/>
  <c r="M29" i="3"/>
  <c r="M18" i="3"/>
  <c r="M31" i="3"/>
  <c r="M14" i="3"/>
  <c r="M12" i="3"/>
  <c r="M16" i="3"/>
  <c r="M20" i="3"/>
  <c r="AA78" i="3"/>
  <c r="K87" i="3"/>
  <c r="K78" i="3"/>
  <c r="K80" i="3"/>
  <c r="K84" i="3"/>
  <c r="K85" i="3"/>
  <c r="K76" i="3"/>
  <c r="K79" i="3"/>
  <c r="J82" i="3"/>
  <c r="K83" i="3"/>
  <c r="K77" i="3"/>
  <c r="K86" i="3"/>
  <c r="J81" i="3"/>
  <c r="K59" i="3"/>
  <c r="K60" i="3"/>
  <c r="K63" i="3"/>
  <c r="K52" i="3"/>
  <c r="K56" i="3"/>
  <c r="K61" i="3"/>
  <c r="K53" i="3"/>
  <c r="J57" i="3"/>
  <c r="L57" i="3" s="1"/>
  <c r="K54" i="3"/>
  <c r="K55" i="3"/>
  <c r="J58" i="3"/>
  <c r="K62" i="3"/>
  <c r="K7" i="3"/>
  <c r="K14" i="3"/>
  <c r="K8" i="3"/>
  <c r="K15" i="3"/>
  <c r="J9" i="3"/>
  <c r="K11" i="3"/>
  <c r="K12" i="3"/>
  <c r="K13" i="3"/>
  <c r="K6" i="3"/>
  <c r="J10" i="3"/>
  <c r="K30" i="3"/>
  <c r="K28" i="3"/>
  <c r="J33" i="3"/>
  <c r="L33" i="3" s="1"/>
  <c r="K38" i="3"/>
  <c r="K31" i="3"/>
  <c r="J34" i="3"/>
  <c r="K35" i="3"/>
  <c r="K33" i="3"/>
  <c r="K29" i="3"/>
  <c r="K32" i="3"/>
  <c r="K36" i="3"/>
  <c r="K37" i="3"/>
  <c r="K39" i="3"/>
  <c r="AA79" i="6"/>
  <c r="AB79" i="6"/>
  <c r="J83" i="6"/>
  <c r="K84" i="6"/>
  <c r="K87" i="6"/>
  <c r="K79" i="6"/>
  <c r="K76" i="6"/>
  <c r="K81" i="6"/>
  <c r="K85" i="6"/>
  <c r="K88" i="6"/>
  <c r="J82" i="6"/>
  <c r="K86" i="6"/>
  <c r="K77" i="6"/>
  <c r="K80" i="6"/>
  <c r="K61" i="6"/>
  <c r="K62" i="6"/>
  <c r="K55" i="6"/>
  <c r="J58" i="6"/>
  <c r="J57" i="6"/>
  <c r="K57" i="6" s="1"/>
  <c r="K59" i="6"/>
  <c r="L57" i="6"/>
  <c r="K63" i="6"/>
  <c r="K60" i="6"/>
  <c r="K54" i="6"/>
  <c r="K38" i="6"/>
  <c r="K30" i="6"/>
  <c r="K29" i="6"/>
  <c r="J33" i="6"/>
  <c r="K32" i="6"/>
  <c r="K28" i="6"/>
  <c r="K37" i="6"/>
  <c r="K39" i="6"/>
  <c r="J34" i="6"/>
  <c r="K35" i="6"/>
  <c r="K36" i="6"/>
  <c r="K31" i="6"/>
  <c r="K11" i="6"/>
  <c r="K8" i="6"/>
  <c r="K12" i="6"/>
  <c r="K13" i="6"/>
  <c r="J9" i="6"/>
  <c r="K6" i="6"/>
  <c r="J10" i="6"/>
  <c r="K14" i="6"/>
  <c r="K7" i="6"/>
  <c r="K15" i="6"/>
  <c r="Z43" i="3"/>
  <c r="AA43" i="3"/>
  <c r="AB43" i="3"/>
  <c r="Z39" i="3"/>
  <c r="AA36" i="3"/>
  <c r="AB36" i="3"/>
  <c r="Z40" i="3"/>
  <c r="Z36" i="3"/>
  <c r="AB67" i="3"/>
  <c r="AA60" i="3"/>
  <c r="AB60" i="3"/>
  <c r="AA67" i="3"/>
  <c r="Z79" i="3"/>
  <c r="AA72" i="3"/>
  <c r="AB72" i="3"/>
  <c r="Y79" i="3"/>
  <c r="AB48" i="3"/>
  <c r="AA55" i="3"/>
  <c r="AB55" i="3"/>
  <c r="AA48" i="3"/>
  <c r="F60" i="6"/>
  <c r="Z80" i="6"/>
  <c r="AA72" i="6"/>
  <c r="AB72" i="6"/>
  <c r="Y80" i="6"/>
  <c r="Z31" i="6"/>
  <c r="AA31" i="6"/>
  <c r="AB31" i="6"/>
  <c r="Z24" i="6"/>
  <c r="Z27" i="6"/>
  <c r="AA24" i="6"/>
  <c r="AB24" i="6"/>
  <c r="AB67" i="6"/>
  <c r="AA60" i="6"/>
  <c r="AA67" i="6"/>
  <c r="AB12" i="3"/>
  <c r="Z15" i="3"/>
  <c r="Z19" i="3"/>
  <c r="Z16" i="3"/>
  <c r="AA19" i="3"/>
  <c r="AB19" i="3"/>
  <c r="Z12" i="3"/>
  <c r="AA12" i="3"/>
  <c r="AB31" i="3"/>
  <c r="AA24" i="3"/>
  <c r="AB24" i="3"/>
  <c r="Z27" i="3"/>
  <c r="Z31" i="3"/>
  <c r="Z24" i="3"/>
  <c r="AA31" i="3"/>
  <c r="I62" i="3"/>
  <c r="H67" i="3"/>
  <c r="F60" i="3"/>
  <c r="I66" i="3"/>
  <c r="H60" i="3"/>
  <c r="H64" i="3"/>
  <c r="J63" i="3" s="1"/>
  <c r="I61" i="3"/>
  <c r="G60" i="3"/>
  <c r="F67" i="3"/>
  <c r="H63" i="3"/>
  <c r="G67" i="3"/>
  <c r="F72" i="3"/>
  <c r="I78" i="3"/>
  <c r="G72" i="3"/>
  <c r="H72" i="3"/>
  <c r="H76" i="3"/>
  <c r="I74" i="3"/>
  <c r="I77" i="3"/>
  <c r="F79" i="3"/>
  <c r="I73" i="3"/>
  <c r="H75" i="3"/>
  <c r="G79" i="3"/>
  <c r="H55" i="3"/>
  <c r="F48" i="3"/>
  <c r="I53" i="3"/>
  <c r="I49" i="3"/>
  <c r="G48" i="3"/>
  <c r="H48" i="3"/>
  <c r="I54" i="3"/>
  <c r="H51" i="3"/>
  <c r="F55" i="3"/>
  <c r="G55" i="3"/>
  <c r="H52" i="3"/>
  <c r="I37" i="3"/>
  <c r="H43" i="3"/>
  <c r="H36" i="3"/>
  <c r="H40" i="3"/>
  <c r="J39" i="3" s="1"/>
  <c r="F36" i="3"/>
  <c r="G36" i="3"/>
  <c r="I41" i="3"/>
  <c r="H39" i="3"/>
  <c r="I42" i="3"/>
  <c r="F43" i="3"/>
  <c r="I38" i="3"/>
  <c r="G31" i="3"/>
  <c r="H31" i="3"/>
  <c r="I29" i="3"/>
  <c r="I30" i="3"/>
  <c r="F24" i="3"/>
  <c r="H24" i="3"/>
  <c r="H28" i="3"/>
  <c r="I26" i="3"/>
  <c r="F31" i="3"/>
  <c r="G24" i="3"/>
  <c r="I25" i="3"/>
  <c r="H27" i="3"/>
  <c r="H16" i="3"/>
  <c r="I15" i="3" s="1"/>
  <c r="G12" i="3"/>
  <c r="F19" i="3"/>
  <c r="G19" i="3"/>
  <c r="H12" i="3"/>
  <c r="H15" i="3"/>
  <c r="H19" i="3"/>
  <c r="I17" i="3"/>
  <c r="I18" i="3"/>
  <c r="I14" i="3"/>
  <c r="F12" i="3"/>
  <c r="I13" i="3"/>
  <c r="G80" i="6"/>
  <c r="H80" i="6"/>
  <c r="H76" i="6"/>
  <c r="J75" i="6" s="1"/>
  <c r="I79" i="6"/>
  <c r="F72" i="6"/>
  <c r="H72" i="6"/>
  <c r="I74" i="6"/>
  <c r="I73" i="6"/>
  <c r="G72" i="6"/>
  <c r="I77" i="6"/>
  <c r="F80" i="6"/>
  <c r="H75" i="6"/>
  <c r="I62" i="6"/>
  <c r="H63" i="6"/>
  <c r="I61" i="6"/>
  <c r="F67" i="6"/>
  <c r="H67" i="6"/>
  <c r="G67" i="6"/>
  <c r="J63" i="6"/>
  <c r="G60" i="6"/>
  <c r="I66" i="6"/>
  <c r="H60" i="6"/>
  <c r="G36" i="6"/>
  <c r="H36" i="6"/>
  <c r="F43" i="6"/>
  <c r="H39" i="6"/>
  <c r="G43" i="6"/>
  <c r="I37" i="6"/>
  <c r="H43" i="6"/>
  <c r="I38" i="6"/>
  <c r="H40" i="6"/>
  <c r="I42" i="6"/>
  <c r="I41" i="6"/>
  <c r="F36" i="6"/>
  <c r="I26" i="6"/>
  <c r="H24" i="6"/>
  <c r="F31" i="6"/>
  <c r="H27" i="6"/>
  <c r="G31" i="6"/>
  <c r="I29" i="6"/>
  <c r="H31" i="6"/>
  <c r="I30" i="6"/>
  <c r="F24" i="6"/>
  <c r="H28" i="6"/>
  <c r="I25" i="6"/>
  <c r="G24" i="6"/>
  <c r="G12" i="6"/>
  <c r="I17" i="6"/>
  <c r="H12" i="6"/>
  <c r="I13" i="6"/>
  <c r="F19" i="6"/>
  <c r="G19" i="6"/>
  <c r="H15" i="6"/>
  <c r="I18" i="6"/>
  <c r="F12" i="6"/>
  <c r="I14" i="6"/>
  <c r="H16" i="6"/>
  <c r="H19" i="6"/>
  <c r="AA19" i="6"/>
  <c r="AB19" i="6"/>
  <c r="Z15" i="6"/>
  <c r="Z16" i="6"/>
  <c r="AB12" i="6"/>
  <c r="AA12" i="6"/>
  <c r="Z12" i="6"/>
  <c r="Z19" i="6"/>
  <c r="I87" i="3"/>
  <c r="M21" i="6" l="1"/>
  <c r="M70" i="6"/>
  <c r="N70" i="6"/>
  <c r="M70" i="3"/>
  <c r="N70" i="3"/>
  <c r="M21" i="3"/>
  <c r="N21" i="3"/>
  <c r="L81" i="3"/>
  <c r="K81" i="3"/>
  <c r="K57" i="3"/>
  <c r="K9" i="3"/>
  <c r="L9" i="3"/>
  <c r="L82" i="6"/>
  <c r="K82" i="6"/>
  <c r="L33" i="6"/>
  <c r="K33" i="6"/>
  <c r="K9" i="6"/>
  <c r="L9" i="6"/>
  <c r="I63" i="3"/>
  <c r="I75" i="3"/>
  <c r="J75" i="3"/>
  <c r="J51" i="3"/>
  <c r="I51" i="3"/>
  <c r="I39" i="3"/>
  <c r="J27" i="3"/>
  <c r="I27" i="3"/>
  <c r="J15" i="3"/>
  <c r="I75" i="6"/>
  <c r="J39" i="6"/>
  <c r="I39" i="6"/>
  <c r="J27" i="6"/>
  <c r="I27" i="6"/>
  <c r="I15" i="6"/>
  <c r="J15" i="6"/>
</calcChain>
</file>

<file path=xl/sharedStrings.xml><?xml version="1.0" encoding="utf-8"?>
<sst xmlns="http://schemas.openxmlformats.org/spreadsheetml/2006/main" count="287" uniqueCount="46">
  <si>
    <t>令和６年度松山市新人体育大会　バスケットボール競技</t>
    <rPh sb="0" eb="2">
      <t>レイワ</t>
    </rPh>
    <rPh sb="3" eb="5">
      <t>ネンド</t>
    </rPh>
    <rPh sb="5" eb="8">
      <t>マツヤマシ</t>
    </rPh>
    <rPh sb="8" eb="10">
      <t>シンジン</t>
    </rPh>
    <rPh sb="10" eb="12">
      <t>タイイク</t>
    </rPh>
    <rPh sb="12" eb="14">
      <t>タイカイ</t>
    </rPh>
    <rPh sb="23" eb="25">
      <t>キョウギ</t>
    </rPh>
    <phoneticPr fontId="1"/>
  </si>
  <si>
    <t>期日：令和６年10月16日（水）・17日（木）・18日（金）</t>
    <rPh sb="0" eb="2">
      <t>キジツ</t>
    </rPh>
    <rPh sb="3" eb="5">
      <t>レイワ</t>
    </rPh>
    <rPh sb="6" eb="7">
      <t>ネン</t>
    </rPh>
    <rPh sb="9" eb="10">
      <t>ガツ</t>
    </rPh>
    <rPh sb="12" eb="13">
      <t>ニチ</t>
    </rPh>
    <rPh sb="14" eb="15">
      <t>スイ</t>
    </rPh>
    <rPh sb="19" eb="20">
      <t>ニチ</t>
    </rPh>
    <rPh sb="21" eb="22">
      <t>モク</t>
    </rPh>
    <rPh sb="26" eb="27">
      <t>ニチ</t>
    </rPh>
    <rPh sb="28" eb="29">
      <t>キン</t>
    </rPh>
    <phoneticPr fontId="1"/>
  </si>
  <si>
    <t>場所：松山市総合コミュニティセンター、北条スポーツセンター</t>
    <rPh sb="0" eb="2">
      <t>バショ</t>
    </rPh>
    <rPh sb="3" eb="6">
      <t>マツヤマシ</t>
    </rPh>
    <rPh sb="6" eb="8">
      <t>ソウゴウ</t>
    </rPh>
    <rPh sb="19" eb="21">
      <t>ホウジョウ</t>
    </rPh>
    <phoneticPr fontId="1"/>
  </si>
  <si>
    <t>番号</t>
    <rPh sb="0" eb="2">
      <t>バンゴウ</t>
    </rPh>
    <phoneticPr fontId="1"/>
  </si>
  <si>
    <t>学校名</t>
    <rPh sb="0" eb="3">
      <t>ガッコウメイ</t>
    </rPh>
    <phoneticPr fontId="1"/>
  </si>
  <si>
    <t>鴨川</t>
    <rPh sb="0" eb="2">
      <t>カモガワ</t>
    </rPh>
    <phoneticPr fontId="1"/>
  </si>
  <si>
    <t>雄新</t>
    <rPh sb="0" eb="2">
      <t>ユウシン</t>
    </rPh>
    <phoneticPr fontId="1"/>
  </si>
  <si>
    <t>-</t>
  </si>
  <si>
    <t>西</t>
    <rPh sb="0" eb="1">
      <t>ニシ</t>
    </rPh>
    <phoneticPr fontId="1"/>
  </si>
  <si>
    <t>久谷</t>
    <rPh sb="0" eb="2">
      <t>クタニ</t>
    </rPh>
    <phoneticPr fontId="1"/>
  </si>
  <si>
    <t>東</t>
    <rPh sb="0" eb="1">
      <t>ヒガシ</t>
    </rPh>
    <phoneticPr fontId="1"/>
  </si>
  <si>
    <t>拓南</t>
    <rPh sb="0" eb="2">
      <t>タクナン</t>
    </rPh>
    <phoneticPr fontId="1"/>
  </si>
  <si>
    <t>垣生</t>
    <rPh sb="0" eb="2">
      <t>カキナマ</t>
    </rPh>
    <phoneticPr fontId="1"/>
  </si>
  <si>
    <t>内宮</t>
    <rPh sb="0" eb="2">
      <t>ウチミヤ</t>
    </rPh>
    <phoneticPr fontId="1"/>
  </si>
  <si>
    <t>優勝</t>
    <rPh sb="0" eb="2">
      <t>ユウショウ</t>
    </rPh>
    <phoneticPr fontId="1"/>
  </si>
  <si>
    <t>小野</t>
    <rPh sb="0" eb="2">
      <t>オノ</t>
    </rPh>
    <phoneticPr fontId="1"/>
  </si>
  <si>
    <t>北条南</t>
    <rPh sb="0" eb="2">
      <t>ホウジョウ</t>
    </rPh>
    <rPh sb="2" eb="3">
      <t>ミナミ</t>
    </rPh>
    <phoneticPr fontId="1"/>
  </si>
  <si>
    <t>北</t>
    <rPh sb="0" eb="1">
      <t>キタ</t>
    </rPh>
    <phoneticPr fontId="1"/>
  </si>
  <si>
    <t>椿</t>
    <rPh sb="0" eb="1">
      <t>ツバキ</t>
    </rPh>
    <phoneticPr fontId="1"/>
  </si>
  <si>
    <t>愛光</t>
    <rPh sb="0" eb="2">
      <t>アイコウ</t>
    </rPh>
    <phoneticPr fontId="1"/>
  </si>
  <si>
    <t>桑原</t>
    <rPh sb="0" eb="2">
      <t>クワバラ</t>
    </rPh>
    <phoneticPr fontId="1"/>
  </si>
  <si>
    <t>附属</t>
    <rPh sb="0" eb="2">
      <t>フゾク</t>
    </rPh>
    <phoneticPr fontId="1"/>
  </si>
  <si>
    <t>南第二</t>
    <rPh sb="0" eb="1">
      <t>ミナミ</t>
    </rPh>
    <rPh sb="1" eb="3">
      <t>ダイニ</t>
    </rPh>
    <phoneticPr fontId="1"/>
  </si>
  <si>
    <t>済美平成</t>
    <rPh sb="0" eb="4">
      <t>サイビヘイセイ</t>
    </rPh>
    <phoneticPr fontId="1"/>
  </si>
  <si>
    <t>準優勝</t>
    <rPh sb="0" eb="3">
      <t>ジュンユウショウ</t>
    </rPh>
    <phoneticPr fontId="1"/>
  </si>
  <si>
    <t>勝山</t>
    <rPh sb="0" eb="2">
      <t>カツヤマ</t>
    </rPh>
    <phoneticPr fontId="1"/>
  </si>
  <si>
    <t>久米</t>
    <rPh sb="0" eb="2">
      <t>クメ</t>
    </rPh>
    <phoneticPr fontId="1"/>
  </si>
  <si>
    <t>道後</t>
    <rPh sb="0" eb="2">
      <t>ドウゴ</t>
    </rPh>
    <phoneticPr fontId="1"/>
  </si>
  <si>
    <t>北条北</t>
    <rPh sb="0" eb="3">
      <t>ホウジョウキタ</t>
    </rPh>
    <phoneticPr fontId="1"/>
  </si>
  <si>
    <t>城西</t>
    <rPh sb="0" eb="2">
      <t>ジョウセイ</t>
    </rPh>
    <phoneticPr fontId="1"/>
  </si>
  <si>
    <t>旭</t>
    <rPh sb="0" eb="1">
      <t>アサヒ</t>
    </rPh>
    <phoneticPr fontId="1"/>
  </si>
  <si>
    <t>余土</t>
    <rPh sb="0" eb="2">
      <t>ヨド</t>
    </rPh>
    <phoneticPr fontId="1"/>
  </si>
  <si>
    <t>県立西</t>
    <rPh sb="0" eb="3">
      <t>ケンリツニシ</t>
    </rPh>
    <phoneticPr fontId="1"/>
  </si>
  <si>
    <t>南</t>
    <rPh sb="0" eb="1">
      <t>ミナミ</t>
    </rPh>
    <phoneticPr fontId="1"/>
  </si>
  <si>
    <t>3位決定戦</t>
    <rPh sb="1" eb="2">
      <t>イ</t>
    </rPh>
    <rPh sb="2" eb="5">
      <t>ケッテイセン</t>
    </rPh>
    <phoneticPr fontId="1"/>
  </si>
  <si>
    <t>津田</t>
    <rPh sb="0" eb="2">
      <t>ツダ</t>
    </rPh>
    <phoneticPr fontId="1"/>
  </si>
  <si>
    <t>三津浜</t>
    <rPh sb="0" eb="3">
      <t>ミツハマ</t>
    </rPh>
    <phoneticPr fontId="1"/>
  </si>
  <si>
    <t>新田青雲</t>
    <rPh sb="0" eb="4">
      <t>ニッタセイウン</t>
    </rPh>
    <phoneticPr fontId="1"/>
  </si>
  <si>
    <t>南第二</t>
    <rPh sb="0" eb="3">
      <t>ミナミダイニ</t>
    </rPh>
    <phoneticPr fontId="1"/>
  </si>
  <si>
    <t>高浜</t>
    <rPh sb="0" eb="2">
      <t>タカハマ</t>
    </rPh>
    <phoneticPr fontId="1"/>
  </si>
  <si>
    <t>雄新・城西</t>
    <rPh sb="0" eb="2">
      <t>ユウシン</t>
    </rPh>
    <rPh sb="3" eb="5">
      <t>ジョウセイ</t>
    </rPh>
    <phoneticPr fontId="1"/>
  </si>
  <si>
    <t>-</t>
    <phoneticPr fontId="1"/>
  </si>
  <si>
    <t>西中学校</t>
    <rPh sb="0" eb="1">
      <t>ニシ</t>
    </rPh>
    <rPh sb="1" eb="4">
      <t>チュウガッコウ</t>
    </rPh>
    <phoneticPr fontId="1"/>
  </si>
  <si>
    <t>久米中学校</t>
    <rPh sb="0" eb="5">
      <t>クメチュウガッコウ</t>
    </rPh>
    <phoneticPr fontId="1"/>
  </si>
  <si>
    <t>久米中学校</t>
    <rPh sb="0" eb="5">
      <t>クメチュウガッコウ</t>
    </rPh>
    <phoneticPr fontId="1"/>
  </si>
  <si>
    <t>城西中学校</t>
    <rPh sb="0" eb="5">
      <t>ジョウセイチュウガッコウ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</si>
</sst>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7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11"/>
      <color theme="0"/>
      <name val="ＭＳ Ｐゴシック"/>
      <family val="3"/>
    </font>
    <font>
      <sz val="12"/>
      <name val="ＭＳ Ｐゴシック"/>
      <family val="3"/>
    </font>
    <font>
      <b/>
      <sz val="11"/>
      <color theme="0"/>
      <name val="HG創英角ﾎﾟｯﾌﾟ体"/>
      <family val="3"/>
    </font>
    <font>
      <b/>
      <sz val="16"/>
      <color theme="0"/>
      <name val="ＭＳ Ｐゴシック"/>
      <family val="3"/>
    </font>
    <font>
      <b/>
      <sz val="14"/>
      <color theme="0"/>
      <name val="ＭＳ Ｐゴシック"/>
      <family val="3"/>
    </font>
    <font>
      <sz val="11"/>
      <color indexed="10"/>
      <name val="ＭＳ Ｐゴシック"/>
      <family val="3"/>
    </font>
    <font>
      <b/>
      <sz val="14"/>
      <name val="ＭＳ Ｐゴシック"/>
      <family val="3"/>
    </font>
    <font>
      <b/>
      <sz val="14"/>
      <color theme="1"/>
      <name val="ＭＳ Ｐゴシック"/>
      <family val="3"/>
    </font>
    <font>
      <b/>
      <sz val="11"/>
      <name val="HG創英角ﾎﾟｯﾌﾟ体"/>
      <family val="3"/>
    </font>
    <font>
      <b/>
      <sz val="12"/>
      <name val="ＭＳ Ｐゴシック"/>
      <family val="3"/>
    </font>
    <font>
      <b/>
      <sz val="22"/>
      <color rgb="FFFF0000"/>
      <name val="ＭＳ Ｐゴシック"/>
      <family val="3"/>
    </font>
    <font>
      <sz val="20"/>
      <color theme="1"/>
      <name val="ＭＳ Ｐゴシック"/>
      <family val="3"/>
    </font>
    <font>
      <b/>
      <sz val="11"/>
      <name val="ＭＳ Ｐゴシック"/>
      <family val="3"/>
    </font>
    <font>
      <b/>
      <sz val="18"/>
      <name val="ＭＳ Ｐゴシック"/>
      <family val="3"/>
    </font>
    <font>
      <b/>
      <sz val="20"/>
      <name val="ＭＳ Ｐゴシック"/>
      <family val="3"/>
    </font>
    <font>
      <b/>
      <sz val="18"/>
      <color indexed="10"/>
      <name val="ＭＳ Ｐゴシック"/>
      <family val="3"/>
    </font>
    <font>
      <b/>
      <sz val="11"/>
      <name val="ＭＳ ゴシック"/>
      <family val="3"/>
    </font>
    <font>
      <sz val="11"/>
      <color theme="1"/>
      <name val="ＭＳ Ｐゴシック"/>
      <family val="3"/>
    </font>
    <font>
      <sz val="11"/>
      <color theme="0" tint="-4.9989318521683403E-2"/>
      <name val="ＭＳ Ｐゴシック"/>
      <family val="3"/>
    </font>
    <font>
      <b/>
      <sz val="22"/>
      <color indexed="10"/>
      <name val="ＭＳ Ｐゴシック"/>
      <family val="3"/>
    </font>
    <font>
      <b/>
      <sz val="22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theme="1"/>
      </left>
      <right/>
      <top style="thick">
        <color rgb="FFFF0000"/>
      </top>
      <bottom/>
      <diagonal/>
    </border>
    <border>
      <left/>
      <right style="thin">
        <color theme="1"/>
      </right>
      <top/>
      <bottom style="thick">
        <color rgb="FFFF0000"/>
      </bottom>
      <diagonal/>
    </border>
    <border>
      <left/>
      <right style="thin">
        <color theme="1"/>
      </right>
      <top style="thick">
        <color rgb="FFFF0000"/>
      </top>
      <bottom/>
      <diagonal/>
    </border>
    <border>
      <left style="thin">
        <color theme="1"/>
      </left>
      <right/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19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 textRotation="255"/>
    </xf>
    <xf numFmtId="0" fontId="0" fillId="0" borderId="6" xfId="0" applyBorder="1">
      <alignment vertical="center"/>
    </xf>
    <xf numFmtId="0" fontId="21" fillId="0" borderId="0" xfId="0" applyFont="1">
      <alignment vertical="center"/>
    </xf>
    <xf numFmtId="0" fontId="21" fillId="0" borderId="5" xfId="0" applyFont="1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3" fillId="0" borderId="8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21" fillId="0" borderId="15" xfId="0" applyFont="1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3" fillId="0" borderId="15" xfId="0" applyFont="1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7" fillId="0" borderId="16" xfId="0" applyFont="1" applyBorder="1">
      <alignment vertical="center"/>
    </xf>
    <xf numFmtId="0" fontId="0" fillId="0" borderId="15" xfId="0" applyBorder="1" applyAlignment="1">
      <alignment horizontal="center" vertical="center" textRotation="255"/>
    </xf>
    <xf numFmtId="0" fontId="3" fillId="0" borderId="17" xfId="0" applyFont="1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0" fillId="0" borderId="24" xfId="0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0" fillId="0" borderId="21" xfId="0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0" fillId="0" borderId="23" xfId="0" applyBorder="1">
      <alignment vertical="center"/>
    </xf>
    <xf numFmtId="0" fontId="3" fillId="0" borderId="23" xfId="0" applyFont="1" applyBorder="1">
      <alignment vertical="center"/>
    </xf>
    <xf numFmtId="0" fontId="0" fillId="0" borderId="28" xfId="0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21" fillId="0" borderId="21" xfId="0" applyFont="1" applyBorder="1">
      <alignment vertical="center"/>
    </xf>
    <xf numFmtId="0" fontId="0" fillId="0" borderId="32" xfId="0" applyBorder="1">
      <alignment vertical="center"/>
    </xf>
    <xf numFmtId="0" fontId="21" fillId="0" borderId="26" xfId="0" applyFont="1" applyBorder="1">
      <alignment vertical="center"/>
    </xf>
    <xf numFmtId="0" fontId="0" fillId="0" borderId="29" xfId="0" applyBorder="1">
      <alignment vertical="center"/>
    </xf>
    <xf numFmtId="0" fontId="3" fillId="0" borderId="24" xfId="0" applyFont="1" applyBorder="1">
      <alignment vertical="center"/>
    </xf>
    <xf numFmtId="0" fontId="3" fillId="0" borderId="31" xfId="0" applyFont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27" xfId="0" applyBorder="1">
      <alignment vertical="center"/>
    </xf>
    <xf numFmtId="0" fontId="3" fillId="0" borderId="33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11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7" fillId="0" borderId="23" xfId="0" applyFont="1" applyBorder="1">
      <alignment vertical="center"/>
    </xf>
    <xf numFmtId="0" fontId="20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80</xdr:row>
      <xdr:rowOff>0</xdr:rowOff>
    </xdr:from>
    <xdr:to>
      <xdr:col>7</xdr:col>
      <xdr:colOff>76200</xdr:colOff>
      <xdr:row>80</xdr:row>
      <xdr:rowOff>0</xdr:rowOff>
    </xdr:to>
    <xdr:sp macro="" textlink="">
      <xdr:nvSpPr>
        <xdr:cNvPr id="2" name="Line 28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25565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95250</xdr:colOff>
      <xdr:row>58</xdr:row>
      <xdr:rowOff>0</xdr:rowOff>
    </xdr:from>
    <xdr:to>
      <xdr:col>18</xdr:col>
      <xdr:colOff>95250</xdr:colOff>
      <xdr:row>58</xdr:row>
      <xdr:rowOff>0</xdr:rowOff>
    </xdr:to>
    <xdr:sp macro="" textlink="">
      <xdr:nvSpPr>
        <xdr:cNvPr id="3" name="Line 28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6645910" y="100520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23</xdr:col>
      <xdr:colOff>340995</xdr:colOff>
      <xdr:row>75</xdr:row>
      <xdr:rowOff>0</xdr:rowOff>
    </xdr:from>
    <xdr:to>
      <xdr:col>23</xdr:col>
      <xdr:colOff>340995</xdr:colOff>
      <xdr:row>75</xdr:row>
      <xdr:rowOff>0</xdr:rowOff>
    </xdr:to>
    <xdr:sp macro="" textlink="">
      <xdr:nvSpPr>
        <xdr:cNvPr id="4" name="Line 29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>
        <a:xfrm flipH="1">
          <a:off x="879094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9525</xdr:colOff>
      <xdr:row>80</xdr:row>
      <xdr:rowOff>0</xdr:rowOff>
    </xdr:from>
    <xdr:to>
      <xdr:col>7</xdr:col>
      <xdr:colOff>9525</xdr:colOff>
      <xdr:row>80</xdr:row>
      <xdr:rowOff>0</xdr:rowOff>
    </xdr:to>
    <xdr:sp macro="" textlink="">
      <xdr:nvSpPr>
        <xdr:cNvPr id="5" name="Line 29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6" name="Line 29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7" name="Line 29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80</xdr:row>
      <xdr:rowOff>0</xdr:rowOff>
    </xdr:from>
    <xdr:to>
      <xdr:col>8</xdr:col>
      <xdr:colOff>28575</xdr:colOff>
      <xdr:row>80</xdr:row>
      <xdr:rowOff>0</xdr:rowOff>
    </xdr:to>
    <xdr:sp macro="" textlink="">
      <xdr:nvSpPr>
        <xdr:cNvPr id="8" name="Line 30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>
        <a:xfrm>
          <a:off x="284988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80</xdr:row>
      <xdr:rowOff>0</xdr:rowOff>
    </xdr:from>
    <xdr:to>
      <xdr:col>8</xdr:col>
      <xdr:colOff>28575</xdr:colOff>
      <xdr:row>80</xdr:row>
      <xdr:rowOff>0</xdr:rowOff>
    </xdr:to>
    <xdr:sp macro="" textlink="">
      <xdr:nvSpPr>
        <xdr:cNvPr id="9" name="Line 30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>
        <a:xfrm>
          <a:off x="284988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80</xdr:row>
      <xdr:rowOff>0</xdr:rowOff>
    </xdr:from>
    <xdr:to>
      <xdr:col>8</xdr:col>
      <xdr:colOff>9525</xdr:colOff>
      <xdr:row>80</xdr:row>
      <xdr:rowOff>0</xdr:rowOff>
    </xdr:to>
    <xdr:sp macro="" textlink="">
      <xdr:nvSpPr>
        <xdr:cNvPr id="10" name="Line 30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>
        <a:xfrm>
          <a:off x="283083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80</xdr:row>
      <xdr:rowOff>0</xdr:rowOff>
    </xdr:from>
    <xdr:to>
      <xdr:col>11</xdr:col>
      <xdr:colOff>9525</xdr:colOff>
      <xdr:row>80</xdr:row>
      <xdr:rowOff>0</xdr:rowOff>
    </xdr:to>
    <xdr:sp macro="" textlink="">
      <xdr:nvSpPr>
        <xdr:cNvPr id="11" name="Line 3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385381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80</xdr:row>
      <xdr:rowOff>0</xdr:rowOff>
    </xdr:from>
    <xdr:to>
      <xdr:col>11</xdr:col>
      <xdr:colOff>19050</xdr:colOff>
      <xdr:row>80</xdr:row>
      <xdr:rowOff>0</xdr:rowOff>
    </xdr:to>
    <xdr:sp macro="" textlink="">
      <xdr:nvSpPr>
        <xdr:cNvPr id="12" name="Line 30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>
        <a:xfrm>
          <a:off x="386334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75</xdr:row>
      <xdr:rowOff>0</xdr:rowOff>
    </xdr:from>
    <xdr:to>
      <xdr:col>19</xdr:col>
      <xdr:colOff>9525</xdr:colOff>
      <xdr:row>75</xdr:row>
      <xdr:rowOff>0</xdr:rowOff>
    </xdr:to>
    <xdr:sp macro="" textlink="">
      <xdr:nvSpPr>
        <xdr:cNvPr id="13" name="Line 30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>
        <a:xfrm flipH="1">
          <a:off x="709549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75</xdr:row>
      <xdr:rowOff>0</xdr:rowOff>
    </xdr:from>
    <xdr:to>
      <xdr:col>19</xdr:col>
      <xdr:colOff>0</xdr:colOff>
      <xdr:row>75</xdr:row>
      <xdr:rowOff>0</xdr:rowOff>
    </xdr:to>
    <xdr:sp macro="" textlink="">
      <xdr:nvSpPr>
        <xdr:cNvPr id="14" name="Line 30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>
        <a:xfrm>
          <a:off x="708596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75</xdr:row>
      <xdr:rowOff>0</xdr:rowOff>
    </xdr:from>
    <xdr:to>
      <xdr:col>23</xdr:col>
      <xdr:colOff>9525</xdr:colOff>
      <xdr:row>75</xdr:row>
      <xdr:rowOff>0</xdr:rowOff>
    </xdr:to>
    <xdr:sp macro="" textlink="">
      <xdr:nvSpPr>
        <xdr:cNvPr id="15" name="Line 30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75</xdr:row>
      <xdr:rowOff>0</xdr:rowOff>
    </xdr:from>
    <xdr:to>
      <xdr:col>23</xdr:col>
      <xdr:colOff>9525</xdr:colOff>
      <xdr:row>75</xdr:row>
      <xdr:rowOff>0</xdr:rowOff>
    </xdr:to>
    <xdr:sp macro="" textlink="">
      <xdr:nvSpPr>
        <xdr:cNvPr id="16" name="Line 30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17" name="Line 30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>
        <a:xfrm>
          <a:off x="844994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75</xdr:row>
      <xdr:rowOff>0</xdr:rowOff>
    </xdr:from>
    <xdr:to>
      <xdr:col>23</xdr:col>
      <xdr:colOff>9525</xdr:colOff>
      <xdr:row>75</xdr:row>
      <xdr:rowOff>0</xdr:rowOff>
    </xdr:to>
    <xdr:sp macro="" textlink="">
      <xdr:nvSpPr>
        <xdr:cNvPr id="18" name="Line 3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19" name="Line 3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74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20" name="Line 3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21" name="Line 3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22" name="Line 31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74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23" name="Line 3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74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24" name="Line 3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25" name="Line 31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26" name="Line 31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80</xdr:row>
      <xdr:rowOff>0</xdr:rowOff>
    </xdr:from>
    <xdr:to>
      <xdr:col>7</xdr:col>
      <xdr:colOff>0</xdr:colOff>
      <xdr:row>80</xdr:row>
      <xdr:rowOff>0</xdr:rowOff>
    </xdr:to>
    <xdr:sp macro="" textlink="">
      <xdr:nvSpPr>
        <xdr:cNvPr id="27" name="Line 31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80</xdr:row>
      <xdr:rowOff>0</xdr:rowOff>
    </xdr:from>
    <xdr:to>
      <xdr:col>7</xdr:col>
      <xdr:colOff>9525</xdr:colOff>
      <xdr:row>80</xdr:row>
      <xdr:rowOff>0</xdr:rowOff>
    </xdr:to>
    <xdr:sp macro="" textlink="">
      <xdr:nvSpPr>
        <xdr:cNvPr id="28" name="Line 32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80</xdr:row>
      <xdr:rowOff>0</xdr:rowOff>
    </xdr:from>
    <xdr:to>
      <xdr:col>7</xdr:col>
      <xdr:colOff>9525</xdr:colOff>
      <xdr:row>80</xdr:row>
      <xdr:rowOff>0</xdr:rowOff>
    </xdr:to>
    <xdr:sp macro="" textlink="">
      <xdr:nvSpPr>
        <xdr:cNvPr id="29" name="Line 32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80</xdr:row>
      <xdr:rowOff>0</xdr:rowOff>
    </xdr:from>
    <xdr:to>
      <xdr:col>7</xdr:col>
      <xdr:colOff>9525</xdr:colOff>
      <xdr:row>80</xdr:row>
      <xdr:rowOff>0</xdr:rowOff>
    </xdr:to>
    <xdr:sp macro="" textlink="">
      <xdr:nvSpPr>
        <xdr:cNvPr id="30" name="Line 32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80</xdr:row>
      <xdr:rowOff>0</xdr:rowOff>
    </xdr:from>
    <xdr:to>
      <xdr:col>7</xdr:col>
      <xdr:colOff>9525</xdr:colOff>
      <xdr:row>80</xdr:row>
      <xdr:rowOff>0</xdr:rowOff>
    </xdr:to>
    <xdr:sp macro="" textlink="">
      <xdr:nvSpPr>
        <xdr:cNvPr id="31" name="Line 32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80</xdr:row>
      <xdr:rowOff>0</xdr:rowOff>
    </xdr:from>
    <xdr:to>
      <xdr:col>8</xdr:col>
      <xdr:colOff>9525</xdr:colOff>
      <xdr:row>80</xdr:row>
      <xdr:rowOff>0</xdr:rowOff>
    </xdr:to>
    <xdr:sp macro="" textlink="">
      <xdr:nvSpPr>
        <xdr:cNvPr id="32" name="Line 32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>
        <a:xfrm>
          <a:off x="283083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</xdr:colOff>
      <xdr:row>57</xdr:row>
      <xdr:rowOff>0</xdr:rowOff>
    </xdr:from>
    <xdr:to>
      <xdr:col>15</xdr:col>
      <xdr:colOff>9525</xdr:colOff>
      <xdr:row>57</xdr:row>
      <xdr:rowOff>0</xdr:rowOff>
    </xdr:to>
    <xdr:sp macro="" textlink="">
      <xdr:nvSpPr>
        <xdr:cNvPr id="33" name="Line 32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>
        <a:xfrm>
          <a:off x="5412105" y="988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38100</xdr:rowOff>
    </xdr:from>
    <xdr:to>
      <xdr:col>2</xdr:col>
      <xdr:colOff>85725</xdr:colOff>
      <xdr:row>16</xdr:row>
      <xdr:rowOff>123825</xdr:rowOff>
    </xdr:to>
    <xdr:sp macro="" textlink="">
      <xdr:nvSpPr>
        <xdr:cNvPr id="34" name="AutoShape 35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94410" y="2374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25</xdr:row>
      <xdr:rowOff>38100</xdr:rowOff>
    </xdr:from>
    <xdr:to>
      <xdr:col>2</xdr:col>
      <xdr:colOff>85725</xdr:colOff>
      <xdr:row>28</xdr:row>
      <xdr:rowOff>123825</xdr:rowOff>
    </xdr:to>
    <xdr:sp macro="" textlink="">
      <xdr:nvSpPr>
        <xdr:cNvPr id="35" name="AutoShape 35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94410" y="44323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</xdr:row>
      <xdr:rowOff>38100</xdr:rowOff>
    </xdr:from>
    <xdr:to>
      <xdr:col>28</xdr:col>
      <xdr:colOff>85725</xdr:colOff>
      <xdr:row>10</xdr:row>
      <xdr:rowOff>123825</xdr:rowOff>
    </xdr:to>
    <xdr:sp macro="" textlink="">
      <xdr:nvSpPr>
        <xdr:cNvPr id="37" name="AutoShape 35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0187940" y="1346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342900</xdr:colOff>
      <xdr:row>19</xdr:row>
      <xdr:rowOff>38100</xdr:rowOff>
    </xdr:from>
    <xdr:to>
      <xdr:col>28</xdr:col>
      <xdr:colOff>85725</xdr:colOff>
      <xdr:row>23</xdr:row>
      <xdr:rowOff>0</xdr:rowOff>
    </xdr:to>
    <xdr:sp macro="" textlink="">
      <xdr:nvSpPr>
        <xdr:cNvPr id="38" name="AutoShape 35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156825" y="3403600"/>
          <a:ext cx="107315" cy="647700"/>
        </a:xfrm>
        <a:prstGeom prst="leftBrace">
          <a:avLst>
            <a:gd name="adj1" fmla="val 3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31</xdr:row>
      <xdr:rowOff>38100</xdr:rowOff>
    </xdr:from>
    <xdr:to>
      <xdr:col>28</xdr:col>
      <xdr:colOff>85725</xdr:colOff>
      <xdr:row>34</xdr:row>
      <xdr:rowOff>123825</xdr:rowOff>
    </xdr:to>
    <xdr:sp macro="" textlink="">
      <xdr:nvSpPr>
        <xdr:cNvPr id="39" name="AutoShape 35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0187940" y="54610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43</xdr:row>
      <xdr:rowOff>38100</xdr:rowOff>
    </xdr:from>
    <xdr:to>
      <xdr:col>2</xdr:col>
      <xdr:colOff>85725</xdr:colOff>
      <xdr:row>46</xdr:row>
      <xdr:rowOff>123825</xdr:rowOff>
    </xdr:to>
    <xdr:sp macro="" textlink="">
      <xdr:nvSpPr>
        <xdr:cNvPr id="40" name="AutoShape 35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994410" y="75184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55</xdr:row>
      <xdr:rowOff>38100</xdr:rowOff>
    </xdr:from>
    <xdr:to>
      <xdr:col>2</xdr:col>
      <xdr:colOff>85725</xdr:colOff>
      <xdr:row>58</xdr:row>
      <xdr:rowOff>123825</xdr:rowOff>
    </xdr:to>
    <xdr:sp macro="" textlink="">
      <xdr:nvSpPr>
        <xdr:cNvPr id="41" name="AutoShape 35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994410" y="95758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19</xdr:row>
      <xdr:rowOff>29210</xdr:rowOff>
    </xdr:from>
    <xdr:to>
      <xdr:col>5</xdr:col>
      <xdr:colOff>66675</xdr:colOff>
      <xdr:row>22</xdr:row>
      <xdr:rowOff>123825</xdr:rowOff>
    </xdr:to>
    <xdr:sp macro="" textlink="">
      <xdr:nvSpPr>
        <xdr:cNvPr id="42" name="AutoShape 36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793875" y="3394710"/>
          <a:ext cx="47625" cy="608965"/>
        </a:xfrm>
        <a:prstGeom prst="rightBrace">
          <a:avLst>
            <a:gd name="adj1" fmla="val 10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61</xdr:row>
      <xdr:rowOff>38100</xdr:rowOff>
    </xdr:from>
    <xdr:to>
      <xdr:col>2</xdr:col>
      <xdr:colOff>85725</xdr:colOff>
      <xdr:row>64</xdr:row>
      <xdr:rowOff>123825</xdr:rowOff>
    </xdr:to>
    <xdr:sp macro="" textlink="">
      <xdr:nvSpPr>
        <xdr:cNvPr id="43" name="AutoShape 36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994410" y="106045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49</xdr:row>
      <xdr:rowOff>38100</xdr:rowOff>
    </xdr:from>
    <xdr:to>
      <xdr:col>2</xdr:col>
      <xdr:colOff>95250</xdr:colOff>
      <xdr:row>52</xdr:row>
      <xdr:rowOff>161925</xdr:rowOff>
    </xdr:to>
    <xdr:sp macro="" textlink="">
      <xdr:nvSpPr>
        <xdr:cNvPr id="44" name="AutoShape 36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994410" y="8547100"/>
          <a:ext cx="85725" cy="638175"/>
        </a:xfrm>
        <a:prstGeom prst="leftBrace">
          <a:avLst>
            <a:gd name="adj1" fmla="val 802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37</xdr:row>
      <xdr:rowOff>38100</xdr:rowOff>
    </xdr:from>
    <xdr:to>
      <xdr:col>2</xdr:col>
      <xdr:colOff>85725</xdr:colOff>
      <xdr:row>40</xdr:row>
      <xdr:rowOff>123825</xdr:rowOff>
    </xdr:to>
    <xdr:sp macro="" textlink="">
      <xdr:nvSpPr>
        <xdr:cNvPr id="45" name="AutoShape 36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994410" y="64897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31</xdr:row>
      <xdr:rowOff>38100</xdr:rowOff>
    </xdr:from>
    <xdr:to>
      <xdr:col>2</xdr:col>
      <xdr:colOff>85725</xdr:colOff>
      <xdr:row>34</xdr:row>
      <xdr:rowOff>123825</xdr:rowOff>
    </xdr:to>
    <xdr:sp macro="" textlink="">
      <xdr:nvSpPr>
        <xdr:cNvPr id="46" name="AutoShape 36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994410" y="54610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38100</xdr:rowOff>
    </xdr:from>
    <xdr:to>
      <xdr:col>2</xdr:col>
      <xdr:colOff>85725</xdr:colOff>
      <xdr:row>22</xdr:row>
      <xdr:rowOff>123825</xdr:rowOff>
    </xdr:to>
    <xdr:sp macro="" textlink="">
      <xdr:nvSpPr>
        <xdr:cNvPr id="47" name="AutoShape 36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94410" y="3403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</xdr:row>
      <xdr:rowOff>38100</xdr:rowOff>
    </xdr:from>
    <xdr:to>
      <xdr:col>2</xdr:col>
      <xdr:colOff>85725</xdr:colOff>
      <xdr:row>10</xdr:row>
      <xdr:rowOff>123825</xdr:rowOff>
    </xdr:to>
    <xdr:sp macro="" textlink="">
      <xdr:nvSpPr>
        <xdr:cNvPr id="48" name="AutoShape 36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994410" y="1346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13</xdr:row>
      <xdr:rowOff>38100</xdr:rowOff>
    </xdr:from>
    <xdr:to>
      <xdr:col>28</xdr:col>
      <xdr:colOff>95250</xdr:colOff>
      <xdr:row>16</xdr:row>
      <xdr:rowOff>143510</xdr:rowOff>
    </xdr:to>
    <xdr:sp macro="" textlink="">
      <xdr:nvSpPr>
        <xdr:cNvPr id="50" name="AutoShape 36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187940" y="2374900"/>
          <a:ext cx="85725" cy="619760"/>
        </a:xfrm>
        <a:prstGeom prst="leftBrace">
          <a:avLst>
            <a:gd name="adj1" fmla="val 60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25</xdr:row>
      <xdr:rowOff>38100</xdr:rowOff>
    </xdr:from>
    <xdr:to>
      <xdr:col>28</xdr:col>
      <xdr:colOff>85725</xdr:colOff>
      <xdr:row>28</xdr:row>
      <xdr:rowOff>123825</xdr:rowOff>
    </xdr:to>
    <xdr:sp macro="" textlink="">
      <xdr:nvSpPr>
        <xdr:cNvPr id="51" name="AutoShape 37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0187940" y="44323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37</xdr:row>
      <xdr:rowOff>38100</xdr:rowOff>
    </xdr:from>
    <xdr:to>
      <xdr:col>28</xdr:col>
      <xdr:colOff>85725</xdr:colOff>
      <xdr:row>40</xdr:row>
      <xdr:rowOff>123825</xdr:rowOff>
    </xdr:to>
    <xdr:sp macro="" textlink="">
      <xdr:nvSpPr>
        <xdr:cNvPr id="52" name="AutoShape 37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0187940" y="64897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43</xdr:row>
      <xdr:rowOff>38100</xdr:rowOff>
    </xdr:from>
    <xdr:to>
      <xdr:col>28</xdr:col>
      <xdr:colOff>85725</xdr:colOff>
      <xdr:row>47</xdr:row>
      <xdr:rowOff>6350</xdr:rowOff>
    </xdr:to>
    <xdr:sp macro="" textlink="">
      <xdr:nvSpPr>
        <xdr:cNvPr id="53" name="AutoShape 37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0187940" y="7518400"/>
          <a:ext cx="76200" cy="654050"/>
        </a:xfrm>
        <a:prstGeom prst="leftBrace">
          <a:avLst>
            <a:gd name="adj1" fmla="val 8291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49</xdr:row>
      <xdr:rowOff>38100</xdr:rowOff>
    </xdr:from>
    <xdr:to>
      <xdr:col>28</xdr:col>
      <xdr:colOff>85725</xdr:colOff>
      <xdr:row>52</xdr:row>
      <xdr:rowOff>123825</xdr:rowOff>
    </xdr:to>
    <xdr:sp macro="" textlink="">
      <xdr:nvSpPr>
        <xdr:cNvPr id="54" name="AutoShape 37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0187940" y="85471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55</xdr:row>
      <xdr:rowOff>38100</xdr:rowOff>
    </xdr:from>
    <xdr:to>
      <xdr:col>28</xdr:col>
      <xdr:colOff>85725</xdr:colOff>
      <xdr:row>58</xdr:row>
      <xdr:rowOff>123825</xdr:rowOff>
    </xdr:to>
    <xdr:sp macro="" textlink="">
      <xdr:nvSpPr>
        <xdr:cNvPr id="55" name="AutoShape 3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0187940" y="95758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61</xdr:row>
      <xdr:rowOff>38100</xdr:rowOff>
    </xdr:from>
    <xdr:to>
      <xdr:col>28</xdr:col>
      <xdr:colOff>85725</xdr:colOff>
      <xdr:row>64</xdr:row>
      <xdr:rowOff>123825</xdr:rowOff>
    </xdr:to>
    <xdr:sp macro="" textlink="">
      <xdr:nvSpPr>
        <xdr:cNvPr id="56" name="AutoShape 37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0187940" y="106045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13</xdr:row>
      <xdr:rowOff>38100</xdr:rowOff>
    </xdr:from>
    <xdr:to>
      <xdr:col>5</xdr:col>
      <xdr:colOff>66675</xdr:colOff>
      <xdr:row>16</xdr:row>
      <xdr:rowOff>133350</xdr:rowOff>
    </xdr:to>
    <xdr:sp macro="" textlink="">
      <xdr:nvSpPr>
        <xdr:cNvPr id="58" name="AutoShape 38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784350" y="2374900"/>
          <a:ext cx="57150" cy="609600"/>
        </a:xfrm>
        <a:prstGeom prst="rightBrace">
          <a:avLst>
            <a:gd name="adj1" fmla="val 8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25</xdr:row>
      <xdr:rowOff>29210</xdr:rowOff>
    </xdr:from>
    <xdr:to>
      <xdr:col>5</xdr:col>
      <xdr:colOff>76200</xdr:colOff>
      <xdr:row>28</xdr:row>
      <xdr:rowOff>123825</xdr:rowOff>
    </xdr:to>
    <xdr:sp macro="" textlink="">
      <xdr:nvSpPr>
        <xdr:cNvPr id="59" name="AutoShape 38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774825" y="44234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43</xdr:row>
      <xdr:rowOff>29210</xdr:rowOff>
    </xdr:from>
    <xdr:to>
      <xdr:col>5</xdr:col>
      <xdr:colOff>76200</xdr:colOff>
      <xdr:row>46</xdr:row>
      <xdr:rowOff>123825</xdr:rowOff>
    </xdr:to>
    <xdr:sp macro="" textlink="">
      <xdr:nvSpPr>
        <xdr:cNvPr id="60" name="AutoShape 39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774825" y="75095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49</xdr:row>
      <xdr:rowOff>29210</xdr:rowOff>
    </xdr:from>
    <xdr:to>
      <xdr:col>5</xdr:col>
      <xdr:colOff>85725</xdr:colOff>
      <xdr:row>52</xdr:row>
      <xdr:rowOff>161925</xdr:rowOff>
    </xdr:to>
    <xdr:sp macro="" textlink="">
      <xdr:nvSpPr>
        <xdr:cNvPr id="61" name="AutoShape 39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774825" y="8538210"/>
          <a:ext cx="85725" cy="647065"/>
        </a:xfrm>
        <a:prstGeom prst="rightBrace">
          <a:avLst>
            <a:gd name="adj1" fmla="val 814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61</xdr:row>
      <xdr:rowOff>29210</xdr:rowOff>
    </xdr:from>
    <xdr:to>
      <xdr:col>5</xdr:col>
      <xdr:colOff>76200</xdr:colOff>
      <xdr:row>64</xdr:row>
      <xdr:rowOff>123825</xdr:rowOff>
    </xdr:to>
    <xdr:sp macro="" textlink="">
      <xdr:nvSpPr>
        <xdr:cNvPr id="62" name="AutoShape 39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774825" y="105956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13</xdr:row>
      <xdr:rowOff>29210</xdr:rowOff>
    </xdr:from>
    <xdr:to>
      <xdr:col>31</xdr:col>
      <xdr:colOff>76200</xdr:colOff>
      <xdr:row>16</xdr:row>
      <xdr:rowOff>143510</xdr:rowOff>
    </xdr:to>
    <xdr:sp macro="" textlink="">
      <xdr:nvSpPr>
        <xdr:cNvPr id="63" name="AutoShape 39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0968355" y="2366010"/>
          <a:ext cx="76200" cy="628650"/>
        </a:xfrm>
        <a:prstGeom prst="rightBrace">
          <a:avLst>
            <a:gd name="adj1" fmla="val 68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272415</xdr:colOff>
      <xdr:row>19</xdr:row>
      <xdr:rowOff>29210</xdr:rowOff>
    </xdr:from>
    <xdr:to>
      <xdr:col>31</xdr:col>
      <xdr:colOff>78105</xdr:colOff>
      <xdr:row>23</xdr:row>
      <xdr:rowOff>0</xdr:rowOff>
    </xdr:to>
    <xdr:sp macro="" textlink="">
      <xdr:nvSpPr>
        <xdr:cNvPr id="64" name="AutoShape 39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0958558" y="3412853"/>
          <a:ext cx="114118" cy="660218"/>
        </a:xfrm>
        <a:prstGeom prst="rightBrace">
          <a:avLst>
            <a:gd name="adj1" fmla="val 4791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29210</xdr:rowOff>
    </xdr:from>
    <xdr:to>
      <xdr:col>31</xdr:col>
      <xdr:colOff>85725</xdr:colOff>
      <xdr:row>28</xdr:row>
      <xdr:rowOff>123825</xdr:rowOff>
    </xdr:to>
    <xdr:sp macro="" textlink="">
      <xdr:nvSpPr>
        <xdr:cNvPr id="65" name="AutoShape 39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0968355" y="4423410"/>
          <a:ext cx="85725" cy="608965"/>
        </a:xfrm>
        <a:prstGeom prst="rightBrace">
          <a:avLst>
            <a:gd name="adj1" fmla="val 59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29210</xdr:rowOff>
    </xdr:from>
    <xdr:to>
      <xdr:col>31</xdr:col>
      <xdr:colOff>76200</xdr:colOff>
      <xdr:row>34</xdr:row>
      <xdr:rowOff>123825</xdr:rowOff>
    </xdr:to>
    <xdr:sp macro="" textlink="">
      <xdr:nvSpPr>
        <xdr:cNvPr id="66" name="AutoShape 39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0968355" y="54521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37</xdr:row>
      <xdr:rowOff>29210</xdr:rowOff>
    </xdr:from>
    <xdr:to>
      <xdr:col>31</xdr:col>
      <xdr:colOff>85725</xdr:colOff>
      <xdr:row>40</xdr:row>
      <xdr:rowOff>123825</xdr:rowOff>
    </xdr:to>
    <xdr:sp macro="" textlink="">
      <xdr:nvSpPr>
        <xdr:cNvPr id="67" name="AutoShape 39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0968355" y="6480810"/>
          <a:ext cx="85725" cy="608965"/>
        </a:xfrm>
        <a:prstGeom prst="rightBrace">
          <a:avLst>
            <a:gd name="adj1" fmla="val 59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289560</xdr:colOff>
      <xdr:row>43</xdr:row>
      <xdr:rowOff>37465</xdr:rowOff>
    </xdr:from>
    <xdr:to>
      <xdr:col>31</xdr:col>
      <xdr:colOff>86360</xdr:colOff>
      <xdr:row>47</xdr:row>
      <xdr:rowOff>0</xdr:rowOff>
    </xdr:to>
    <xdr:sp macro="" textlink="">
      <xdr:nvSpPr>
        <xdr:cNvPr id="68" name="AutoShape 40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0948035" y="7517765"/>
          <a:ext cx="106680" cy="648335"/>
        </a:xfrm>
        <a:prstGeom prst="rightBrace">
          <a:avLst>
            <a:gd name="adj1" fmla="val 610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31</xdr:col>
      <xdr:colOff>0</xdr:colOff>
      <xdr:row>49</xdr:row>
      <xdr:rowOff>29210</xdr:rowOff>
    </xdr:from>
    <xdr:to>
      <xdr:col>31</xdr:col>
      <xdr:colOff>95250</xdr:colOff>
      <xdr:row>52</xdr:row>
      <xdr:rowOff>123825</xdr:rowOff>
    </xdr:to>
    <xdr:sp macro="" textlink="">
      <xdr:nvSpPr>
        <xdr:cNvPr id="69" name="AutoShape 40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0968355" y="8538210"/>
          <a:ext cx="95250" cy="608965"/>
        </a:xfrm>
        <a:prstGeom prst="rightBrace">
          <a:avLst>
            <a:gd name="adj1" fmla="val 5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55</xdr:row>
      <xdr:rowOff>29210</xdr:rowOff>
    </xdr:from>
    <xdr:to>
      <xdr:col>31</xdr:col>
      <xdr:colOff>76200</xdr:colOff>
      <xdr:row>58</xdr:row>
      <xdr:rowOff>123825</xdr:rowOff>
    </xdr:to>
    <xdr:sp macro="" textlink="">
      <xdr:nvSpPr>
        <xdr:cNvPr id="70" name="AutoShape 40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0968355" y="95669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61</xdr:row>
      <xdr:rowOff>29210</xdr:rowOff>
    </xdr:from>
    <xdr:to>
      <xdr:col>31</xdr:col>
      <xdr:colOff>76200</xdr:colOff>
      <xdr:row>64</xdr:row>
      <xdr:rowOff>123825</xdr:rowOff>
    </xdr:to>
    <xdr:sp macro="" textlink="">
      <xdr:nvSpPr>
        <xdr:cNvPr id="71" name="AutoShape 40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0968355" y="105956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</xdr:row>
      <xdr:rowOff>38100</xdr:rowOff>
    </xdr:from>
    <xdr:to>
      <xdr:col>31</xdr:col>
      <xdr:colOff>76200</xdr:colOff>
      <xdr:row>10</xdr:row>
      <xdr:rowOff>133350</xdr:rowOff>
    </xdr:to>
    <xdr:sp macro="" textlink="">
      <xdr:nvSpPr>
        <xdr:cNvPr id="73" name="AutoShape 40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0968355" y="134620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67</xdr:row>
      <xdr:rowOff>38100</xdr:rowOff>
    </xdr:from>
    <xdr:to>
      <xdr:col>2</xdr:col>
      <xdr:colOff>85725</xdr:colOff>
      <xdr:row>70</xdr:row>
      <xdr:rowOff>123825</xdr:rowOff>
    </xdr:to>
    <xdr:sp macro="" textlink="">
      <xdr:nvSpPr>
        <xdr:cNvPr id="74" name="AutoShape 41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994410" y="11633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73</xdr:row>
      <xdr:rowOff>38100</xdr:rowOff>
    </xdr:from>
    <xdr:to>
      <xdr:col>2</xdr:col>
      <xdr:colOff>85725</xdr:colOff>
      <xdr:row>76</xdr:row>
      <xdr:rowOff>123825</xdr:rowOff>
    </xdr:to>
    <xdr:sp macro="" textlink="">
      <xdr:nvSpPr>
        <xdr:cNvPr id="75" name="AutoShape 42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994410" y="12661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73</xdr:row>
      <xdr:rowOff>29210</xdr:rowOff>
    </xdr:from>
    <xdr:to>
      <xdr:col>5</xdr:col>
      <xdr:colOff>76200</xdr:colOff>
      <xdr:row>76</xdr:row>
      <xdr:rowOff>123825</xdr:rowOff>
    </xdr:to>
    <xdr:sp macro="" textlink="">
      <xdr:nvSpPr>
        <xdr:cNvPr id="76" name="AutoShape 42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774825" y="126530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79</xdr:row>
      <xdr:rowOff>38100</xdr:rowOff>
    </xdr:from>
    <xdr:to>
      <xdr:col>2</xdr:col>
      <xdr:colOff>85725</xdr:colOff>
      <xdr:row>82</xdr:row>
      <xdr:rowOff>123825</xdr:rowOff>
    </xdr:to>
    <xdr:sp macro="" textlink="">
      <xdr:nvSpPr>
        <xdr:cNvPr id="77" name="AutoShape 42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994410" y="13690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0</xdr:colOff>
      <xdr:row>75</xdr:row>
      <xdr:rowOff>0</xdr:rowOff>
    </xdr:to>
    <xdr:sp macro="" textlink="">
      <xdr:nvSpPr>
        <xdr:cNvPr id="79" name="Line 440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>
        <a:xfrm>
          <a:off x="486727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67</xdr:row>
      <xdr:rowOff>38100</xdr:rowOff>
    </xdr:from>
    <xdr:to>
      <xdr:col>28</xdr:col>
      <xdr:colOff>85725</xdr:colOff>
      <xdr:row>70</xdr:row>
      <xdr:rowOff>123825</xdr:rowOff>
    </xdr:to>
    <xdr:sp macro="" textlink="">
      <xdr:nvSpPr>
        <xdr:cNvPr id="80" name="AutoShape 45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0187940" y="11633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67</xdr:row>
      <xdr:rowOff>29210</xdr:rowOff>
    </xdr:from>
    <xdr:to>
      <xdr:col>31</xdr:col>
      <xdr:colOff>76200</xdr:colOff>
      <xdr:row>70</xdr:row>
      <xdr:rowOff>123825</xdr:rowOff>
    </xdr:to>
    <xdr:sp macro="" textlink="">
      <xdr:nvSpPr>
        <xdr:cNvPr id="81" name="AutoShape 45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0968355" y="116243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73</xdr:row>
      <xdr:rowOff>38100</xdr:rowOff>
    </xdr:from>
    <xdr:to>
      <xdr:col>28</xdr:col>
      <xdr:colOff>85725</xdr:colOff>
      <xdr:row>76</xdr:row>
      <xdr:rowOff>123825</xdr:rowOff>
    </xdr:to>
    <xdr:sp macro="" textlink="">
      <xdr:nvSpPr>
        <xdr:cNvPr id="82" name="AutoShape 45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187940" y="12661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73</xdr:row>
      <xdr:rowOff>29210</xdr:rowOff>
    </xdr:from>
    <xdr:to>
      <xdr:col>31</xdr:col>
      <xdr:colOff>76200</xdr:colOff>
      <xdr:row>76</xdr:row>
      <xdr:rowOff>123825</xdr:rowOff>
    </xdr:to>
    <xdr:sp macro="" textlink="">
      <xdr:nvSpPr>
        <xdr:cNvPr id="83" name="AutoShape 45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968355" y="126530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69</xdr:row>
      <xdr:rowOff>0</xdr:rowOff>
    </xdr:from>
    <xdr:to>
      <xdr:col>17</xdr:col>
      <xdr:colOff>9525</xdr:colOff>
      <xdr:row>69</xdr:row>
      <xdr:rowOff>0</xdr:rowOff>
    </xdr:to>
    <xdr:sp macro="" textlink="">
      <xdr:nvSpPr>
        <xdr:cNvPr id="84" name="Line 46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>
        <a:xfrm>
          <a:off x="6141085" y="1193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69</xdr:row>
      <xdr:rowOff>0</xdr:rowOff>
    </xdr:from>
    <xdr:to>
      <xdr:col>17</xdr:col>
      <xdr:colOff>9525</xdr:colOff>
      <xdr:row>69</xdr:row>
      <xdr:rowOff>0</xdr:rowOff>
    </xdr:to>
    <xdr:sp macro="" textlink="">
      <xdr:nvSpPr>
        <xdr:cNvPr id="85" name="Line 46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>
        <a:xfrm>
          <a:off x="6141085" y="1193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86" name="Line 47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87" name="Line 47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88" name="Line 47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89" name="Line 47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90" name="Line 47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79</xdr:row>
      <xdr:rowOff>38100</xdr:rowOff>
    </xdr:from>
    <xdr:to>
      <xdr:col>28</xdr:col>
      <xdr:colOff>85725</xdr:colOff>
      <xdr:row>82</xdr:row>
      <xdr:rowOff>123825</xdr:rowOff>
    </xdr:to>
    <xdr:sp macro="" textlink="">
      <xdr:nvSpPr>
        <xdr:cNvPr id="91" name="AutoShape 47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0187940" y="13690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79</xdr:row>
      <xdr:rowOff>29210</xdr:rowOff>
    </xdr:from>
    <xdr:to>
      <xdr:col>31</xdr:col>
      <xdr:colOff>76200</xdr:colOff>
      <xdr:row>82</xdr:row>
      <xdr:rowOff>123825</xdr:rowOff>
    </xdr:to>
    <xdr:sp macro="" textlink="">
      <xdr:nvSpPr>
        <xdr:cNvPr id="92" name="AutoShape 47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0968355" y="136817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93" name="Line 47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94" name="Line 47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95" name="Line 48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96" name="Line 48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80</xdr:row>
      <xdr:rowOff>0</xdr:rowOff>
    </xdr:from>
    <xdr:to>
      <xdr:col>27</xdr:col>
      <xdr:colOff>9525</xdr:colOff>
      <xdr:row>80</xdr:row>
      <xdr:rowOff>0</xdr:rowOff>
    </xdr:to>
    <xdr:sp macro="" textlink="">
      <xdr:nvSpPr>
        <xdr:cNvPr id="97" name="Line 48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535305</xdr:colOff>
      <xdr:row>82</xdr:row>
      <xdr:rowOff>47625</xdr:rowOff>
    </xdr:from>
    <xdr:to>
      <xdr:col>15</xdr:col>
      <xdr:colOff>57150</xdr:colOff>
      <xdr:row>85</xdr:row>
      <xdr:rowOff>114300</xdr:rowOff>
    </xdr:to>
    <xdr:sp macro="" textlink="">
      <xdr:nvSpPr>
        <xdr:cNvPr id="99" name="AutoShape 49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402580" y="14214475"/>
          <a:ext cx="57150" cy="581025"/>
        </a:xfrm>
        <a:prstGeom prst="leftBrace">
          <a:avLst>
            <a:gd name="adj1" fmla="val 6354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347345</xdr:colOff>
      <xdr:row>0</xdr:row>
      <xdr:rowOff>238760</xdr:rowOff>
    </xdr:from>
    <xdr:to>
      <xdr:col>8</xdr:col>
      <xdr:colOff>16510</xdr:colOff>
      <xdr:row>3</xdr:row>
      <xdr:rowOff>8890</xdr:rowOff>
    </xdr:to>
    <xdr:sp macro="" textlink="">
      <xdr:nvSpPr>
        <xdr:cNvPr id="113" name="Text Box 51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>
        <a:xfrm>
          <a:off x="967740" y="238760"/>
          <a:ext cx="1870075" cy="39243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54864" tIns="32004" rIns="0" bIns="0" anchor="t" upright="1"/>
        <a:lstStyle/>
        <a:p>
          <a:pPr algn="ctr" rtl="0"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男子の部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18</xdr:col>
      <xdr:colOff>0</xdr:colOff>
      <xdr:row>82</xdr:row>
      <xdr:rowOff>29210</xdr:rowOff>
    </xdr:from>
    <xdr:to>
      <xdr:col>18</xdr:col>
      <xdr:colOff>90805</xdr:colOff>
      <xdr:row>85</xdr:row>
      <xdr:rowOff>118110</xdr:rowOff>
    </xdr:to>
    <xdr:sp macro="" textlink="">
      <xdr:nvSpPr>
        <xdr:cNvPr id="115" name="AutoShape 52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550660" y="14196060"/>
          <a:ext cx="90805" cy="603250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76200</xdr:colOff>
      <xdr:row>10</xdr:row>
      <xdr:rowOff>143510</xdr:rowOff>
    </xdr:to>
    <xdr:sp macro="" textlink="">
      <xdr:nvSpPr>
        <xdr:cNvPr id="120" name="AutoShape 38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774825" y="13557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31</xdr:row>
      <xdr:rowOff>47625</xdr:rowOff>
    </xdr:from>
    <xdr:to>
      <xdr:col>5</xdr:col>
      <xdr:colOff>76200</xdr:colOff>
      <xdr:row>34</xdr:row>
      <xdr:rowOff>143510</xdr:rowOff>
    </xdr:to>
    <xdr:sp macro="" textlink="">
      <xdr:nvSpPr>
        <xdr:cNvPr id="121" name="AutoShape 38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1774825" y="54705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37</xdr:row>
      <xdr:rowOff>47625</xdr:rowOff>
    </xdr:from>
    <xdr:to>
      <xdr:col>5</xdr:col>
      <xdr:colOff>76200</xdr:colOff>
      <xdr:row>40</xdr:row>
      <xdr:rowOff>143510</xdr:rowOff>
    </xdr:to>
    <xdr:sp macro="" textlink="">
      <xdr:nvSpPr>
        <xdr:cNvPr id="122" name="AutoShape 38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774825" y="64992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55</xdr:row>
      <xdr:rowOff>47625</xdr:rowOff>
    </xdr:from>
    <xdr:to>
      <xdr:col>5</xdr:col>
      <xdr:colOff>76200</xdr:colOff>
      <xdr:row>58</xdr:row>
      <xdr:rowOff>143510</xdr:rowOff>
    </xdr:to>
    <xdr:sp macro="" textlink="">
      <xdr:nvSpPr>
        <xdr:cNvPr id="123" name="AutoShape 38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1774825" y="95853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67</xdr:row>
      <xdr:rowOff>47625</xdr:rowOff>
    </xdr:from>
    <xdr:to>
      <xdr:col>5</xdr:col>
      <xdr:colOff>76200</xdr:colOff>
      <xdr:row>70</xdr:row>
      <xdr:rowOff>143510</xdr:rowOff>
    </xdr:to>
    <xdr:sp macro="" textlink="">
      <xdr:nvSpPr>
        <xdr:cNvPr id="124" name="AutoShape 38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1774825" y="116427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79</xdr:row>
      <xdr:rowOff>47625</xdr:rowOff>
    </xdr:from>
    <xdr:to>
      <xdr:col>5</xdr:col>
      <xdr:colOff>76200</xdr:colOff>
      <xdr:row>82</xdr:row>
      <xdr:rowOff>143510</xdr:rowOff>
    </xdr:to>
    <xdr:sp macro="" textlink="">
      <xdr:nvSpPr>
        <xdr:cNvPr id="125" name="AutoShape 38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774825" y="137001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526415</xdr:colOff>
      <xdr:row>37</xdr:row>
      <xdr:rowOff>46990</xdr:rowOff>
    </xdr:from>
    <xdr:to>
      <xdr:col>15</xdr:col>
      <xdr:colOff>67310</xdr:colOff>
      <xdr:row>40</xdr:row>
      <xdr:rowOff>132715</xdr:rowOff>
    </xdr:to>
    <xdr:sp macro="" textlink="">
      <xdr:nvSpPr>
        <xdr:cNvPr id="139" name="AutoShape 36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393690" y="649859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389890</xdr:colOff>
      <xdr:row>37</xdr:row>
      <xdr:rowOff>20320</xdr:rowOff>
    </xdr:from>
    <xdr:to>
      <xdr:col>18</xdr:col>
      <xdr:colOff>48895</xdr:colOff>
      <xdr:row>40</xdr:row>
      <xdr:rowOff>115570</xdr:rowOff>
    </xdr:to>
    <xdr:sp macro="" textlink="">
      <xdr:nvSpPr>
        <xdr:cNvPr id="140" name="AutoShape 38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6521450" y="6471920"/>
          <a:ext cx="78105" cy="609600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337185</xdr:colOff>
      <xdr:row>4</xdr:row>
      <xdr:rowOff>0</xdr:rowOff>
    </xdr:from>
    <xdr:to>
      <xdr:col>8</xdr:col>
      <xdr:colOff>337185</xdr:colOff>
      <xdr:row>91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>
          <a:off x="3158490" y="793750"/>
          <a:ext cx="0" cy="1491615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91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>
          <a:off x="4526280" y="793750"/>
          <a:ext cx="0" cy="1491615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90</xdr:row>
      <xdr:rowOff>152400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7426960" y="793750"/>
          <a:ext cx="0" cy="1489710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</xdr:row>
      <xdr:rowOff>32385</xdr:rowOff>
    </xdr:from>
    <xdr:to>
      <xdr:col>24</xdr:col>
      <xdr:colOff>0</xdr:colOff>
      <xdr:row>90</xdr:row>
      <xdr:rowOff>152400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/>
      </xdr:nvCxnSpPr>
      <xdr:spPr>
        <a:xfrm>
          <a:off x="8790940" y="826135"/>
          <a:ext cx="0" cy="14864715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81</xdr:row>
      <xdr:rowOff>0</xdr:rowOff>
    </xdr:from>
    <xdr:to>
      <xdr:col>7</xdr:col>
      <xdr:colOff>76200</xdr:colOff>
      <xdr:row>81</xdr:row>
      <xdr:rowOff>0</xdr:rowOff>
    </xdr:to>
    <xdr:sp macro="" textlink="">
      <xdr:nvSpPr>
        <xdr:cNvPr id="2" name="Line 28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25565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95250</xdr:colOff>
      <xdr:row>58</xdr:row>
      <xdr:rowOff>0</xdr:rowOff>
    </xdr:from>
    <xdr:to>
      <xdr:col>18</xdr:col>
      <xdr:colOff>95250</xdr:colOff>
      <xdr:row>58</xdr:row>
      <xdr:rowOff>0</xdr:rowOff>
    </xdr:to>
    <xdr:sp macro="" textlink="">
      <xdr:nvSpPr>
        <xdr:cNvPr id="3" name="Line 28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6645910" y="100520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23</xdr:col>
      <xdr:colOff>340995</xdr:colOff>
      <xdr:row>75</xdr:row>
      <xdr:rowOff>0</xdr:rowOff>
    </xdr:from>
    <xdr:to>
      <xdr:col>23</xdr:col>
      <xdr:colOff>340995</xdr:colOff>
      <xdr:row>75</xdr:row>
      <xdr:rowOff>0</xdr:rowOff>
    </xdr:to>
    <xdr:sp macro="" textlink="">
      <xdr:nvSpPr>
        <xdr:cNvPr id="4" name="Line 29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 flipH="1">
          <a:off x="879094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5" name="Line 29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6" name="Line 29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7" name="Line 29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81</xdr:row>
      <xdr:rowOff>0</xdr:rowOff>
    </xdr:from>
    <xdr:to>
      <xdr:col>8</xdr:col>
      <xdr:colOff>28575</xdr:colOff>
      <xdr:row>81</xdr:row>
      <xdr:rowOff>0</xdr:rowOff>
    </xdr:to>
    <xdr:sp macro="" textlink="">
      <xdr:nvSpPr>
        <xdr:cNvPr id="8" name="Line 30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>
        <a:xfrm>
          <a:off x="284988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81</xdr:row>
      <xdr:rowOff>0</xdr:rowOff>
    </xdr:from>
    <xdr:to>
      <xdr:col>8</xdr:col>
      <xdr:colOff>28575</xdr:colOff>
      <xdr:row>81</xdr:row>
      <xdr:rowOff>0</xdr:rowOff>
    </xdr:to>
    <xdr:sp macro="" textlink="">
      <xdr:nvSpPr>
        <xdr:cNvPr id="9" name="Line 30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284988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81</xdr:row>
      <xdr:rowOff>0</xdr:rowOff>
    </xdr:from>
    <xdr:to>
      <xdr:col>8</xdr:col>
      <xdr:colOff>9525</xdr:colOff>
      <xdr:row>81</xdr:row>
      <xdr:rowOff>0</xdr:rowOff>
    </xdr:to>
    <xdr:sp macro="" textlink="">
      <xdr:nvSpPr>
        <xdr:cNvPr id="10" name="Line 30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283083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81</xdr:row>
      <xdr:rowOff>0</xdr:rowOff>
    </xdr:from>
    <xdr:to>
      <xdr:col>11</xdr:col>
      <xdr:colOff>9525</xdr:colOff>
      <xdr:row>81</xdr:row>
      <xdr:rowOff>0</xdr:rowOff>
    </xdr:to>
    <xdr:sp macro="" textlink="">
      <xdr:nvSpPr>
        <xdr:cNvPr id="11" name="Line 30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385381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81</xdr:row>
      <xdr:rowOff>0</xdr:rowOff>
    </xdr:from>
    <xdr:to>
      <xdr:col>11</xdr:col>
      <xdr:colOff>19050</xdr:colOff>
      <xdr:row>81</xdr:row>
      <xdr:rowOff>0</xdr:rowOff>
    </xdr:to>
    <xdr:sp macro="" textlink="">
      <xdr:nvSpPr>
        <xdr:cNvPr id="12" name="Line 30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>
          <a:off x="386334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75</xdr:row>
      <xdr:rowOff>0</xdr:rowOff>
    </xdr:from>
    <xdr:to>
      <xdr:col>19</xdr:col>
      <xdr:colOff>9525</xdr:colOff>
      <xdr:row>75</xdr:row>
      <xdr:rowOff>0</xdr:rowOff>
    </xdr:to>
    <xdr:sp macro="" textlink="">
      <xdr:nvSpPr>
        <xdr:cNvPr id="13" name="Line 30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>
        <a:xfrm flipH="1">
          <a:off x="709549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75</xdr:row>
      <xdr:rowOff>0</xdr:rowOff>
    </xdr:from>
    <xdr:to>
      <xdr:col>19</xdr:col>
      <xdr:colOff>0</xdr:colOff>
      <xdr:row>75</xdr:row>
      <xdr:rowOff>0</xdr:rowOff>
    </xdr:to>
    <xdr:sp macro="" textlink="">
      <xdr:nvSpPr>
        <xdr:cNvPr id="14" name="Line 30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>
        <a:xfrm>
          <a:off x="708596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75</xdr:row>
      <xdr:rowOff>0</xdr:rowOff>
    </xdr:from>
    <xdr:to>
      <xdr:col>23</xdr:col>
      <xdr:colOff>9525</xdr:colOff>
      <xdr:row>75</xdr:row>
      <xdr:rowOff>0</xdr:rowOff>
    </xdr:to>
    <xdr:sp macro="" textlink="">
      <xdr:nvSpPr>
        <xdr:cNvPr id="15" name="Line 30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75</xdr:row>
      <xdr:rowOff>0</xdr:rowOff>
    </xdr:from>
    <xdr:to>
      <xdr:col>23</xdr:col>
      <xdr:colOff>9525</xdr:colOff>
      <xdr:row>75</xdr:row>
      <xdr:rowOff>0</xdr:rowOff>
    </xdr:to>
    <xdr:sp macro="" textlink="">
      <xdr:nvSpPr>
        <xdr:cNvPr id="16" name="Line 30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17" name="Line 30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>
          <a:off x="844994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75</xdr:row>
      <xdr:rowOff>0</xdr:rowOff>
    </xdr:from>
    <xdr:to>
      <xdr:col>23</xdr:col>
      <xdr:colOff>9525</xdr:colOff>
      <xdr:row>75</xdr:row>
      <xdr:rowOff>0</xdr:rowOff>
    </xdr:to>
    <xdr:sp macro="" textlink="">
      <xdr:nvSpPr>
        <xdr:cNvPr id="18" name="Line 3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19" name="Line 31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74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20" name="Line 31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21" name="Line 31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22" name="Line 31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74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23" name="Line 31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74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24" name="Line 31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25" name="Line 31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74</xdr:row>
      <xdr:rowOff>0</xdr:rowOff>
    </xdr:from>
    <xdr:to>
      <xdr:col>27</xdr:col>
      <xdr:colOff>9525</xdr:colOff>
      <xdr:row>74</xdr:row>
      <xdr:rowOff>0</xdr:rowOff>
    </xdr:to>
    <xdr:sp macro="" textlink="">
      <xdr:nvSpPr>
        <xdr:cNvPr id="26" name="Line 31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27" name="Line 31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28" name="Line 32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29" name="Line 32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30" name="Line 32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31" name="Line 32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81</xdr:row>
      <xdr:rowOff>0</xdr:rowOff>
    </xdr:from>
    <xdr:to>
      <xdr:col>8</xdr:col>
      <xdr:colOff>9525</xdr:colOff>
      <xdr:row>81</xdr:row>
      <xdr:rowOff>0</xdr:rowOff>
    </xdr:to>
    <xdr:sp macro="" textlink="">
      <xdr:nvSpPr>
        <xdr:cNvPr id="32" name="Line 32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>
        <a:xfrm>
          <a:off x="283083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</xdr:colOff>
      <xdr:row>57</xdr:row>
      <xdr:rowOff>0</xdr:rowOff>
    </xdr:from>
    <xdr:to>
      <xdr:col>15</xdr:col>
      <xdr:colOff>9525</xdr:colOff>
      <xdr:row>57</xdr:row>
      <xdr:rowOff>0</xdr:rowOff>
    </xdr:to>
    <xdr:sp macro="" textlink="">
      <xdr:nvSpPr>
        <xdr:cNvPr id="33" name="Line 32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>
        <a:xfrm>
          <a:off x="5412105" y="988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38100</xdr:rowOff>
    </xdr:from>
    <xdr:to>
      <xdr:col>2</xdr:col>
      <xdr:colOff>85725</xdr:colOff>
      <xdr:row>16</xdr:row>
      <xdr:rowOff>123825</xdr:rowOff>
    </xdr:to>
    <xdr:sp macro="" textlink="">
      <xdr:nvSpPr>
        <xdr:cNvPr id="34" name="AutoShape 35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994410" y="2374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25</xdr:row>
      <xdr:rowOff>38100</xdr:rowOff>
    </xdr:from>
    <xdr:to>
      <xdr:col>2</xdr:col>
      <xdr:colOff>85725</xdr:colOff>
      <xdr:row>28</xdr:row>
      <xdr:rowOff>123825</xdr:rowOff>
    </xdr:to>
    <xdr:sp macro="" textlink="">
      <xdr:nvSpPr>
        <xdr:cNvPr id="35" name="AutoShape 35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994410" y="44323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</xdr:row>
      <xdr:rowOff>38100</xdr:rowOff>
    </xdr:from>
    <xdr:to>
      <xdr:col>28</xdr:col>
      <xdr:colOff>85725</xdr:colOff>
      <xdr:row>10</xdr:row>
      <xdr:rowOff>123825</xdr:rowOff>
    </xdr:to>
    <xdr:sp macro="" textlink="">
      <xdr:nvSpPr>
        <xdr:cNvPr id="37" name="AutoShape 35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0187940" y="1346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342900</xdr:colOff>
      <xdr:row>19</xdr:row>
      <xdr:rowOff>38100</xdr:rowOff>
    </xdr:from>
    <xdr:to>
      <xdr:col>28</xdr:col>
      <xdr:colOff>85725</xdr:colOff>
      <xdr:row>23</xdr:row>
      <xdr:rowOff>0</xdr:rowOff>
    </xdr:to>
    <xdr:sp macro="" textlink="">
      <xdr:nvSpPr>
        <xdr:cNvPr id="38" name="AutoShape 35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0156825" y="3403600"/>
          <a:ext cx="107315" cy="647700"/>
        </a:xfrm>
        <a:prstGeom prst="leftBrace">
          <a:avLst>
            <a:gd name="adj1" fmla="val 3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31</xdr:row>
      <xdr:rowOff>38100</xdr:rowOff>
    </xdr:from>
    <xdr:to>
      <xdr:col>28</xdr:col>
      <xdr:colOff>85725</xdr:colOff>
      <xdr:row>34</xdr:row>
      <xdr:rowOff>123825</xdr:rowOff>
    </xdr:to>
    <xdr:sp macro="" textlink="">
      <xdr:nvSpPr>
        <xdr:cNvPr id="39" name="AutoShape 35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0187940" y="54610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43</xdr:row>
      <xdr:rowOff>38100</xdr:rowOff>
    </xdr:from>
    <xdr:to>
      <xdr:col>2</xdr:col>
      <xdr:colOff>85725</xdr:colOff>
      <xdr:row>46</xdr:row>
      <xdr:rowOff>123825</xdr:rowOff>
    </xdr:to>
    <xdr:sp macro="" textlink="">
      <xdr:nvSpPr>
        <xdr:cNvPr id="40" name="AutoShape 35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994410" y="75184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55</xdr:row>
      <xdr:rowOff>38100</xdr:rowOff>
    </xdr:from>
    <xdr:to>
      <xdr:col>2</xdr:col>
      <xdr:colOff>85725</xdr:colOff>
      <xdr:row>58</xdr:row>
      <xdr:rowOff>123825</xdr:rowOff>
    </xdr:to>
    <xdr:sp macro="" textlink="">
      <xdr:nvSpPr>
        <xdr:cNvPr id="41" name="AutoShape 35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994410" y="95758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19</xdr:row>
      <xdr:rowOff>29210</xdr:rowOff>
    </xdr:from>
    <xdr:to>
      <xdr:col>5</xdr:col>
      <xdr:colOff>66675</xdr:colOff>
      <xdr:row>22</xdr:row>
      <xdr:rowOff>123825</xdr:rowOff>
    </xdr:to>
    <xdr:sp macro="" textlink="">
      <xdr:nvSpPr>
        <xdr:cNvPr id="42" name="AutoShape 36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93875" y="3394710"/>
          <a:ext cx="47625" cy="608965"/>
        </a:xfrm>
        <a:prstGeom prst="rightBrace">
          <a:avLst>
            <a:gd name="adj1" fmla="val 10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61</xdr:row>
      <xdr:rowOff>38100</xdr:rowOff>
    </xdr:from>
    <xdr:to>
      <xdr:col>2</xdr:col>
      <xdr:colOff>85725</xdr:colOff>
      <xdr:row>64</xdr:row>
      <xdr:rowOff>123825</xdr:rowOff>
    </xdr:to>
    <xdr:sp macro="" textlink="">
      <xdr:nvSpPr>
        <xdr:cNvPr id="43" name="AutoShape 36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994410" y="106045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37</xdr:row>
      <xdr:rowOff>38100</xdr:rowOff>
    </xdr:from>
    <xdr:to>
      <xdr:col>2</xdr:col>
      <xdr:colOff>85725</xdr:colOff>
      <xdr:row>40</xdr:row>
      <xdr:rowOff>123825</xdr:rowOff>
    </xdr:to>
    <xdr:sp macro="" textlink="">
      <xdr:nvSpPr>
        <xdr:cNvPr id="45" name="AutoShape 36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994410" y="64897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31</xdr:row>
      <xdr:rowOff>38100</xdr:rowOff>
    </xdr:from>
    <xdr:to>
      <xdr:col>2</xdr:col>
      <xdr:colOff>85725</xdr:colOff>
      <xdr:row>34</xdr:row>
      <xdr:rowOff>123825</xdr:rowOff>
    </xdr:to>
    <xdr:sp macro="" textlink="">
      <xdr:nvSpPr>
        <xdr:cNvPr id="46" name="AutoShape 364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994410" y="54610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38100</xdr:rowOff>
    </xdr:from>
    <xdr:to>
      <xdr:col>2</xdr:col>
      <xdr:colOff>85725</xdr:colOff>
      <xdr:row>22</xdr:row>
      <xdr:rowOff>123825</xdr:rowOff>
    </xdr:to>
    <xdr:sp macro="" textlink="">
      <xdr:nvSpPr>
        <xdr:cNvPr id="47" name="AutoShape 36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994410" y="3403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</xdr:row>
      <xdr:rowOff>38100</xdr:rowOff>
    </xdr:from>
    <xdr:to>
      <xdr:col>2</xdr:col>
      <xdr:colOff>85725</xdr:colOff>
      <xdr:row>10</xdr:row>
      <xdr:rowOff>123825</xdr:rowOff>
    </xdr:to>
    <xdr:sp macro="" textlink="">
      <xdr:nvSpPr>
        <xdr:cNvPr id="48" name="AutoShape 36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994410" y="1346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13</xdr:row>
      <xdr:rowOff>38100</xdr:rowOff>
    </xdr:from>
    <xdr:to>
      <xdr:col>28</xdr:col>
      <xdr:colOff>95250</xdr:colOff>
      <xdr:row>16</xdr:row>
      <xdr:rowOff>143510</xdr:rowOff>
    </xdr:to>
    <xdr:sp macro="" textlink="">
      <xdr:nvSpPr>
        <xdr:cNvPr id="50" name="AutoShape 36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187940" y="2374900"/>
          <a:ext cx="85725" cy="619760"/>
        </a:xfrm>
        <a:prstGeom prst="leftBrace">
          <a:avLst>
            <a:gd name="adj1" fmla="val 60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25</xdr:row>
      <xdr:rowOff>38100</xdr:rowOff>
    </xdr:from>
    <xdr:to>
      <xdr:col>28</xdr:col>
      <xdr:colOff>85725</xdr:colOff>
      <xdr:row>28</xdr:row>
      <xdr:rowOff>123825</xdr:rowOff>
    </xdr:to>
    <xdr:sp macro="" textlink="">
      <xdr:nvSpPr>
        <xdr:cNvPr id="51" name="AutoShape 37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0187940" y="44323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43</xdr:row>
      <xdr:rowOff>38100</xdr:rowOff>
    </xdr:from>
    <xdr:to>
      <xdr:col>28</xdr:col>
      <xdr:colOff>85725</xdr:colOff>
      <xdr:row>47</xdr:row>
      <xdr:rowOff>6350</xdr:rowOff>
    </xdr:to>
    <xdr:sp macro="" textlink="">
      <xdr:nvSpPr>
        <xdr:cNvPr id="53" name="AutoShape 37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187940" y="7518400"/>
          <a:ext cx="76200" cy="654050"/>
        </a:xfrm>
        <a:prstGeom prst="leftBrace">
          <a:avLst>
            <a:gd name="adj1" fmla="val 8291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55</xdr:row>
      <xdr:rowOff>38100</xdr:rowOff>
    </xdr:from>
    <xdr:to>
      <xdr:col>28</xdr:col>
      <xdr:colOff>85725</xdr:colOff>
      <xdr:row>58</xdr:row>
      <xdr:rowOff>123825</xdr:rowOff>
    </xdr:to>
    <xdr:sp macro="" textlink="">
      <xdr:nvSpPr>
        <xdr:cNvPr id="55" name="AutoShape 37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10187940" y="95758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61</xdr:row>
      <xdr:rowOff>38100</xdr:rowOff>
    </xdr:from>
    <xdr:to>
      <xdr:col>28</xdr:col>
      <xdr:colOff>85725</xdr:colOff>
      <xdr:row>64</xdr:row>
      <xdr:rowOff>123825</xdr:rowOff>
    </xdr:to>
    <xdr:sp macro="" textlink="">
      <xdr:nvSpPr>
        <xdr:cNvPr id="56" name="AutoShape 37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0187940" y="106045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13</xdr:row>
      <xdr:rowOff>38100</xdr:rowOff>
    </xdr:from>
    <xdr:to>
      <xdr:col>5</xdr:col>
      <xdr:colOff>66675</xdr:colOff>
      <xdr:row>16</xdr:row>
      <xdr:rowOff>133350</xdr:rowOff>
    </xdr:to>
    <xdr:sp macro="" textlink="">
      <xdr:nvSpPr>
        <xdr:cNvPr id="58" name="AutoShape 38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1784350" y="2374900"/>
          <a:ext cx="57150" cy="609600"/>
        </a:xfrm>
        <a:prstGeom prst="rightBrace">
          <a:avLst>
            <a:gd name="adj1" fmla="val 8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25</xdr:row>
      <xdr:rowOff>29210</xdr:rowOff>
    </xdr:from>
    <xdr:to>
      <xdr:col>5</xdr:col>
      <xdr:colOff>76200</xdr:colOff>
      <xdr:row>28</xdr:row>
      <xdr:rowOff>123825</xdr:rowOff>
    </xdr:to>
    <xdr:sp macro="" textlink="">
      <xdr:nvSpPr>
        <xdr:cNvPr id="59" name="AutoShape 38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1774825" y="44234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43</xdr:row>
      <xdr:rowOff>29210</xdr:rowOff>
    </xdr:from>
    <xdr:to>
      <xdr:col>5</xdr:col>
      <xdr:colOff>76200</xdr:colOff>
      <xdr:row>46</xdr:row>
      <xdr:rowOff>123825</xdr:rowOff>
    </xdr:to>
    <xdr:sp macro="" textlink="">
      <xdr:nvSpPr>
        <xdr:cNvPr id="60" name="AutoShape 39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774825" y="75095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61</xdr:row>
      <xdr:rowOff>29210</xdr:rowOff>
    </xdr:from>
    <xdr:to>
      <xdr:col>5</xdr:col>
      <xdr:colOff>76200</xdr:colOff>
      <xdr:row>64</xdr:row>
      <xdr:rowOff>123825</xdr:rowOff>
    </xdr:to>
    <xdr:sp macro="" textlink="">
      <xdr:nvSpPr>
        <xdr:cNvPr id="62" name="AutoShape 394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1774825" y="105956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13</xdr:row>
      <xdr:rowOff>29210</xdr:rowOff>
    </xdr:from>
    <xdr:to>
      <xdr:col>31</xdr:col>
      <xdr:colOff>76200</xdr:colOff>
      <xdr:row>16</xdr:row>
      <xdr:rowOff>143510</xdr:rowOff>
    </xdr:to>
    <xdr:sp macro="" textlink="">
      <xdr:nvSpPr>
        <xdr:cNvPr id="63" name="AutoShape 395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10968355" y="2366010"/>
          <a:ext cx="76200" cy="628650"/>
        </a:xfrm>
        <a:prstGeom prst="rightBrace">
          <a:avLst>
            <a:gd name="adj1" fmla="val 68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272415</xdr:colOff>
      <xdr:row>19</xdr:row>
      <xdr:rowOff>29210</xdr:rowOff>
    </xdr:from>
    <xdr:to>
      <xdr:col>31</xdr:col>
      <xdr:colOff>78105</xdr:colOff>
      <xdr:row>23</xdr:row>
      <xdr:rowOff>0</xdr:rowOff>
    </xdr:to>
    <xdr:sp macro="" textlink="">
      <xdr:nvSpPr>
        <xdr:cNvPr id="64" name="AutoShape 39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10930890" y="3394710"/>
          <a:ext cx="115570" cy="656590"/>
        </a:xfrm>
        <a:prstGeom prst="rightBrace">
          <a:avLst>
            <a:gd name="adj1" fmla="val 4791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29210</xdr:rowOff>
    </xdr:from>
    <xdr:to>
      <xdr:col>31</xdr:col>
      <xdr:colOff>85725</xdr:colOff>
      <xdr:row>28</xdr:row>
      <xdr:rowOff>123825</xdr:rowOff>
    </xdr:to>
    <xdr:sp macro="" textlink="">
      <xdr:nvSpPr>
        <xdr:cNvPr id="65" name="AutoShape 39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0968355" y="4423410"/>
          <a:ext cx="85725" cy="608965"/>
        </a:xfrm>
        <a:prstGeom prst="rightBrace">
          <a:avLst>
            <a:gd name="adj1" fmla="val 59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29210</xdr:rowOff>
    </xdr:from>
    <xdr:to>
      <xdr:col>31</xdr:col>
      <xdr:colOff>76200</xdr:colOff>
      <xdr:row>34</xdr:row>
      <xdr:rowOff>123825</xdr:rowOff>
    </xdr:to>
    <xdr:sp macro="" textlink="">
      <xdr:nvSpPr>
        <xdr:cNvPr id="66" name="AutoShape 39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0968355" y="54521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289560</xdr:colOff>
      <xdr:row>43</xdr:row>
      <xdr:rowOff>37465</xdr:rowOff>
    </xdr:from>
    <xdr:to>
      <xdr:col>31</xdr:col>
      <xdr:colOff>86360</xdr:colOff>
      <xdr:row>47</xdr:row>
      <xdr:rowOff>0</xdr:rowOff>
    </xdr:to>
    <xdr:sp macro="" textlink="">
      <xdr:nvSpPr>
        <xdr:cNvPr id="68" name="AutoShape 400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0948035" y="7517765"/>
          <a:ext cx="106680" cy="648335"/>
        </a:xfrm>
        <a:prstGeom prst="rightBrace">
          <a:avLst>
            <a:gd name="adj1" fmla="val 610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31</xdr:col>
      <xdr:colOff>0</xdr:colOff>
      <xdr:row>55</xdr:row>
      <xdr:rowOff>29210</xdr:rowOff>
    </xdr:from>
    <xdr:to>
      <xdr:col>31</xdr:col>
      <xdr:colOff>76200</xdr:colOff>
      <xdr:row>58</xdr:row>
      <xdr:rowOff>123825</xdr:rowOff>
    </xdr:to>
    <xdr:sp macro="" textlink="">
      <xdr:nvSpPr>
        <xdr:cNvPr id="70" name="AutoShape 402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0968355" y="95669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61</xdr:row>
      <xdr:rowOff>29210</xdr:rowOff>
    </xdr:from>
    <xdr:to>
      <xdr:col>31</xdr:col>
      <xdr:colOff>76200</xdr:colOff>
      <xdr:row>64</xdr:row>
      <xdr:rowOff>123825</xdr:rowOff>
    </xdr:to>
    <xdr:sp macro="" textlink="">
      <xdr:nvSpPr>
        <xdr:cNvPr id="71" name="AutoShape 40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0968355" y="105956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</xdr:row>
      <xdr:rowOff>38100</xdr:rowOff>
    </xdr:from>
    <xdr:to>
      <xdr:col>31</xdr:col>
      <xdr:colOff>76200</xdr:colOff>
      <xdr:row>10</xdr:row>
      <xdr:rowOff>133350</xdr:rowOff>
    </xdr:to>
    <xdr:sp macro="" textlink="">
      <xdr:nvSpPr>
        <xdr:cNvPr id="73" name="AutoShape 40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0968355" y="134620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67</xdr:row>
      <xdr:rowOff>38100</xdr:rowOff>
    </xdr:from>
    <xdr:to>
      <xdr:col>2</xdr:col>
      <xdr:colOff>85725</xdr:colOff>
      <xdr:row>70</xdr:row>
      <xdr:rowOff>123825</xdr:rowOff>
    </xdr:to>
    <xdr:sp macro="" textlink="">
      <xdr:nvSpPr>
        <xdr:cNvPr id="74" name="AutoShape 41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994410" y="11633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73</xdr:row>
      <xdr:rowOff>38100</xdr:rowOff>
    </xdr:from>
    <xdr:to>
      <xdr:col>2</xdr:col>
      <xdr:colOff>85725</xdr:colOff>
      <xdr:row>76</xdr:row>
      <xdr:rowOff>123825</xdr:rowOff>
    </xdr:to>
    <xdr:sp macro="" textlink="">
      <xdr:nvSpPr>
        <xdr:cNvPr id="75" name="AutoShape 422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994410" y="12661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73</xdr:row>
      <xdr:rowOff>29210</xdr:rowOff>
    </xdr:from>
    <xdr:to>
      <xdr:col>5</xdr:col>
      <xdr:colOff>76200</xdr:colOff>
      <xdr:row>76</xdr:row>
      <xdr:rowOff>123825</xdr:rowOff>
    </xdr:to>
    <xdr:sp macro="" textlink="">
      <xdr:nvSpPr>
        <xdr:cNvPr id="76" name="AutoShape 42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774825" y="126530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80</xdr:row>
      <xdr:rowOff>38100</xdr:rowOff>
    </xdr:from>
    <xdr:to>
      <xdr:col>2</xdr:col>
      <xdr:colOff>85725</xdr:colOff>
      <xdr:row>83</xdr:row>
      <xdr:rowOff>123825</xdr:rowOff>
    </xdr:to>
    <xdr:sp macro="" textlink="">
      <xdr:nvSpPr>
        <xdr:cNvPr id="77" name="AutoShape 425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994410" y="13690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0</xdr:colOff>
      <xdr:row>75</xdr:row>
      <xdr:rowOff>0</xdr:rowOff>
    </xdr:to>
    <xdr:sp macro="" textlink="">
      <xdr:nvSpPr>
        <xdr:cNvPr id="79" name="Line 440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>
        <a:xfrm>
          <a:off x="486727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67</xdr:row>
      <xdr:rowOff>38100</xdr:rowOff>
    </xdr:from>
    <xdr:to>
      <xdr:col>28</xdr:col>
      <xdr:colOff>85725</xdr:colOff>
      <xdr:row>70</xdr:row>
      <xdr:rowOff>123825</xdr:rowOff>
    </xdr:to>
    <xdr:sp macro="" textlink="">
      <xdr:nvSpPr>
        <xdr:cNvPr id="80" name="AutoShape 45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0187940" y="11633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67</xdr:row>
      <xdr:rowOff>29210</xdr:rowOff>
    </xdr:from>
    <xdr:to>
      <xdr:col>31</xdr:col>
      <xdr:colOff>76200</xdr:colOff>
      <xdr:row>70</xdr:row>
      <xdr:rowOff>123825</xdr:rowOff>
    </xdr:to>
    <xdr:sp macro="" textlink="">
      <xdr:nvSpPr>
        <xdr:cNvPr id="81" name="AutoShape 45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0968355" y="116243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73</xdr:row>
      <xdr:rowOff>38100</xdr:rowOff>
    </xdr:from>
    <xdr:to>
      <xdr:col>28</xdr:col>
      <xdr:colOff>85725</xdr:colOff>
      <xdr:row>76</xdr:row>
      <xdr:rowOff>123825</xdr:rowOff>
    </xdr:to>
    <xdr:sp macro="" textlink="">
      <xdr:nvSpPr>
        <xdr:cNvPr id="82" name="AutoShape 453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10187940" y="12661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73</xdr:row>
      <xdr:rowOff>29210</xdr:rowOff>
    </xdr:from>
    <xdr:to>
      <xdr:col>31</xdr:col>
      <xdr:colOff>76200</xdr:colOff>
      <xdr:row>76</xdr:row>
      <xdr:rowOff>123825</xdr:rowOff>
    </xdr:to>
    <xdr:sp macro="" textlink="">
      <xdr:nvSpPr>
        <xdr:cNvPr id="83" name="AutoShape 455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0968355" y="126530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69</xdr:row>
      <xdr:rowOff>0</xdr:rowOff>
    </xdr:from>
    <xdr:to>
      <xdr:col>17</xdr:col>
      <xdr:colOff>9525</xdr:colOff>
      <xdr:row>69</xdr:row>
      <xdr:rowOff>0</xdr:rowOff>
    </xdr:to>
    <xdr:sp macro="" textlink="">
      <xdr:nvSpPr>
        <xdr:cNvPr id="84" name="Line 46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>
        <a:xfrm>
          <a:off x="6141085" y="1193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69</xdr:row>
      <xdr:rowOff>0</xdr:rowOff>
    </xdr:from>
    <xdr:to>
      <xdr:col>17</xdr:col>
      <xdr:colOff>9525</xdr:colOff>
      <xdr:row>69</xdr:row>
      <xdr:rowOff>0</xdr:rowOff>
    </xdr:to>
    <xdr:sp macro="" textlink="">
      <xdr:nvSpPr>
        <xdr:cNvPr id="85" name="Line 462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>
        <a:xfrm>
          <a:off x="6141085" y="1193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6" name="Line 470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7" name="Line 47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8" name="Line 472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9" name="Line 47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0" name="Line 474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80</xdr:row>
      <xdr:rowOff>38100</xdr:rowOff>
    </xdr:from>
    <xdr:to>
      <xdr:col>28</xdr:col>
      <xdr:colOff>85725</xdr:colOff>
      <xdr:row>83</xdr:row>
      <xdr:rowOff>123825</xdr:rowOff>
    </xdr:to>
    <xdr:sp macro="" textlink="">
      <xdr:nvSpPr>
        <xdr:cNvPr id="91" name="AutoShape 475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10187940" y="13690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80</xdr:row>
      <xdr:rowOff>29210</xdr:rowOff>
    </xdr:from>
    <xdr:to>
      <xdr:col>31</xdr:col>
      <xdr:colOff>76200</xdr:colOff>
      <xdr:row>83</xdr:row>
      <xdr:rowOff>123825</xdr:rowOff>
    </xdr:to>
    <xdr:sp macro="" textlink="">
      <xdr:nvSpPr>
        <xdr:cNvPr id="92" name="AutoShape 47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10968355" y="136817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3" name="Line 478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4" name="Line 47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5" name="Line 480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6" name="Line 481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7" name="Line 482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91</xdr:colOff>
      <xdr:row>75</xdr:row>
      <xdr:rowOff>47625</xdr:rowOff>
    </xdr:from>
    <xdr:to>
      <xdr:col>15</xdr:col>
      <xdr:colOff>45810</xdr:colOff>
      <xdr:row>79</xdr:row>
      <xdr:rowOff>27214</xdr:rowOff>
    </xdr:to>
    <xdr:sp macro="" textlink="">
      <xdr:nvSpPr>
        <xdr:cNvPr id="98" name="AutoShape 49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5415734" y="12049125"/>
          <a:ext cx="45719" cy="669018"/>
        </a:xfrm>
        <a:prstGeom prst="leftBrace">
          <a:avLst>
            <a:gd name="adj1" fmla="val 6354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10160</xdr:colOff>
      <xdr:row>0</xdr:row>
      <xdr:rowOff>227965</xdr:rowOff>
    </xdr:from>
    <xdr:to>
      <xdr:col>8</xdr:col>
      <xdr:colOff>38735</xdr:colOff>
      <xdr:row>2</xdr:row>
      <xdr:rowOff>182880</xdr:rowOff>
    </xdr:to>
    <xdr:sp macro="" textlink="">
      <xdr:nvSpPr>
        <xdr:cNvPr id="111" name="Text Box 51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>
        <a:xfrm>
          <a:off x="995045" y="227965"/>
          <a:ext cx="1864995" cy="39941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54864" tIns="32004" rIns="0" bIns="0" anchor="t" upright="1"/>
        <a:lstStyle/>
        <a:p>
          <a:pPr algn="ctr" rtl="0"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女子の部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76200</xdr:colOff>
      <xdr:row>10</xdr:row>
      <xdr:rowOff>143510</xdr:rowOff>
    </xdr:to>
    <xdr:sp macro="" textlink="">
      <xdr:nvSpPr>
        <xdr:cNvPr id="113" name="AutoShape 38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774825" y="13557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31</xdr:row>
      <xdr:rowOff>47625</xdr:rowOff>
    </xdr:from>
    <xdr:to>
      <xdr:col>5</xdr:col>
      <xdr:colOff>76200</xdr:colOff>
      <xdr:row>34</xdr:row>
      <xdr:rowOff>143510</xdr:rowOff>
    </xdr:to>
    <xdr:sp macro="" textlink="">
      <xdr:nvSpPr>
        <xdr:cNvPr id="114" name="AutoShape 38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1774825" y="54705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37</xdr:row>
      <xdr:rowOff>47625</xdr:rowOff>
    </xdr:from>
    <xdr:to>
      <xdr:col>5</xdr:col>
      <xdr:colOff>76200</xdr:colOff>
      <xdr:row>40</xdr:row>
      <xdr:rowOff>143510</xdr:rowOff>
    </xdr:to>
    <xdr:sp macro="" textlink="">
      <xdr:nvSpPr>
        <xdr:cNvPr id="115" name="AutoShape 38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774825" y="64992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55</xdr:row>
      <xdr:rowOff>47625</xdr:rowOff>
    </xdr:from>
    <xdr:to>
      <xdr:col>5</xdr:col>
      <xdr:colOff>76200</xdr:colOff>
      <xdr:row>58</xdr:row>
      <xdr:rowOff>143510</xdr:rowOff>
    </xdr:to>
    <xdr:sp macro="" textlink="">
      <xdr:nvSpPr>
        <xdr:cNvPr id="116" name="AutoShape 38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1774825" y="95853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67</xdr:row>
      <xdr:rowOff>47625</xdr:rowOff>
    </xdr:from>
    <xdr:to>
      <xdr:col>5</xdr:col>
      <xdr:colOff>76200</xdr:colOff>
      <xdr:row>70</xdr:row>
      <xdr:rowOff>143510</xdr:rowOff>
    </xdr:to>
    <xdr:sp macro="" textlink="">
      <xdr:nvSpPr>
        <xdr:cNvPr id="117" name="AutoShape 38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1774825" y="116427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80</xdr:row>
      <xdr:rowOff>47625</xdr:rowOff>
    </xdr:from>
    <xdr:to>
      <xdr:col>5</xdr:col>
      <xdr:colOff>76200</xdr:colOff>
      <xdr:row>83</xdr:row>
      <xdr:rowOff>143510</xdr:rowOff>
    </xdr:to>
    <xdr:sp macro="" textlink="">
      <xdr:nvSpPr>
        <xdr:cNvPr id="118" name="AutoShape 38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1774825" y="137001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526415</xdr:colOff>
      <xdr:row>37</xdr:row>
      <xdr:rowOff>46990</xdr:rowOff>
    </xdr:from>
    <xdr:to>
      <xdr:col>15</xdr:col>
      <xdr:colOff>67310</xdr:colOff>
      <xdr:row>40</xdr:row>
      <xdr:rowOff>132715</xdr:rowOff>
    </xdr:to>
    <xdr:sp macro="" textlink="">
      <xdr:nvSpPr>
        <xdr:cNvPr id="132" name="AutoShape 364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5393690" y="649859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17959</xdr:colOff>
      <xdr:row>37</xdr:row>
      <xdr:rowOff>29391</xdr:rowOff>
    </xdr:from>
    <xdr:to>
      <xdr:col>18</xdr:col>
      <xdr:colOff>94250</xdr:colOff>
      <xdr:row>40</xdr:row>
      <xdr:rowOff>124641</xdr:rowOff>
    </xdr:to>
    <xdr:sp macro="" textlink="">
      <xdr:nvSpPr>
        <xdr:cNvPr id="133" name="AutoShape 38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6576602" y="6515462"/>
          <a:ext cx="76291" cy="612322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12488</xdr:colOff>
      <xdr:row>5</xdr:row>
      <xdr:rowOff>31750</xdr:rowOff>
    </xdr:from>
    <xdr:to>
      <xdr:col>9</xdr:col>
      <xdr:colOff>12488</xdr:colOff>
      <xdr:row>93</xdr:row>
      <xdr:rowOff>21166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CxnSpPr/>
      </xdr:nvCxnSpPr>
      <xdr:spPr>
        <a:xfrm>
          <a:off x="3155738" y="994833"/>
          <a:ext cx="0" cy="1371600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92</xdr:row>
      <xdr:rowOff>0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CxnSpPr/>
      </xdr:nvCxnSpPr>
      <xdr:spPr>
        <a:xfrm>
          <a:off x="4526280" y="793750"/>
          <a:ext cx="0" cy="1491615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91</xdr:row>
      <xdr:rowOff>161925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CxnSpPr/>
      </xdr:nvCxnSpPr>
      <xdr:spPr>
        <a:xfrm>
          <a:off x="7426960" y="793750"/>
          <a:ext cx="0" cy="14906625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11007</xdr:colOff>
      <xdr:row>4</xdr:row>
      <xdr:rowOff>0</xdr:rowOff>
    </xdr:from>
    <xdr:to>
      <xdr:col>24</xdr:col>
      <xdr:colOff>11007</xdr:colOff>
      <xdr:row>92</xdr:row>
      <xdr:rowOff>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CxnSpPr/>
      </xdr:nvCxnSpPr>
      <xdr:spPr>
        <a:xfrm>
          <a:off x="8752840" y="793750"/>
          <a:ext cx="0" cy="1371600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27210</xdr:colOff>
      <xdr:row>75</xdr:row>
      <xdr:rowOff>36286</xdr:rowOff>
    </xdr:from>
    <xdr:to>
      <xdr:col>18</xdr:col>
      <xdr:colOff>72929</xdr:colOff>
      <xdr:row>79</xdr:row>
      <xdr:rowOff>15875</xdr:rowOff>
    </xdr:to>
    <xdr:sp macro="" textlink="">
      <xdr:nvSpPr>
        <xdr:cNvPr id="36" name="AutoShape 491">
          <a:extLst>
            <a:ext uri="{FF2B5EF4-FFF2-40B4-BE49-F238E27FC236}">
              <a16:creationId xmlns:a16="http://schemas.microsoft.com/office/drawing/2014/main" id="{BC78477A-F2CC-4EA1-A3EF-F315D2913BAD}"/>
            </a:ext>
          </a:extLst>
        </xdr:cNvPr>
        <xdr:cNvSpPr/>
      </xdr:nvSpPr>
      <xdr:spPr>
        <a:xfrm rot="10800000">
          <a:off x="6585853" y="12037786"/>
          <a:ext cx="45719" cy="669018"/>
        </a:xfrm>
        <a:prstGeom prst="leftBrace">
          <a:avLst>
            <a:gd name="adj1" fmla="val 6354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AJ91"/>
  <sheetViews>
    <sheetView tabSelected="1" view="pageBreakPreview" zoomScale="60" workbookViewId="0">
      <selection activeCell="S80" sqref="S80:S82"/>
    </sheetView>
  </sheetViews>
  <sheetFormatPr defaultColWidth="8.90625" defaultRowHeight="14.65" customHeight="1" x14ac:dyDescent="0.2"/>
  <cols>
    <col min="2" max="2" width="5.08984375" customWidth="1"/>
    <col min="3" max="3" width="4.453125" customWidth="1"/>
    <col min="4" max="4" width="2.453125" customWidth="1"/>
    <col min="5" max="5" width="4.453125" bestFit="1" customWidth="1"/>
    <col min="6" max="6" width="5.08984375" customWidth="1"/>
    <col min="7" max="7" width="4.90625" customWidth="1"/>
    <col min="8" max="8" width="4.90625" style="1" customWidth="1"/>
    <col min="9" max="14" width="4.90625" customWidth="1"/>
    <col min="15" max="15" width="7.6328125" customWidth="1"/>
    <col min="16" max="16" width="6" customWidth="1"/>
    <col min="17" max="17" width="4.453125" customWidth="1"/>
    <col min="18" max="18" width="6" customWidth="1"/>
    <col min="19" max="19" width="7.6328125" customWidth="1"/>
    <col min="20" max="27" width="4.90625" customWidth="1"/>
    <col min="28" max="28" width="5.08984375" customWidth="1"/>
    <col min="29" max="29" width="4.453125" customWidth="1"/>
    <col min="30" max="30" width="2.453125" customWidth="1"/>
    <col min="31" max="31" width="4.453125" bestFit="1" customWidth="1"/>
    <col min="32" max="32" width="5.08984375" customWidth="1"/>
  </cols>
  <sheetData>
    <row r="1" spans="2:36" ht="21" x14ac:dyDescent="0.2">
      <c r="B1" s="152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2:36" ht="14" x14ac:dyDescent="0.2">
      <c r="I2" s="2"/>
      <c r="J2" s="2"/>
      <c r="K2" s="2"/>
      <c r="L2" s="154" t="s">
        <v>1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2"/>
      <c r="X2" s="2"/>
      <c r="Y2" s="2"/>
      <c r="Z2" s="2"/>
      <c r="AA2" s="2"/>
      <c r="AB2" s="2"/>
      <c r="AC2" s="2"/>
    </row>
    <row r="3" spans="2:36" ht="14" x14ac:dyDescent="0.2">
      <c r="I3" s="2"/>
      <c r="J3" s="2"/>
      <c r="K3" s="2"/>
      <c r="L3" s="17" t="s">
        <v>2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2"/>
      <c r="X3" s="2"/>
      <c r="Y3" s="2"/>
      <c r="Z3" s="2"/>
      <c r="AA3" s="2"/>
      <c r="AB3" s="2"/>
      <c r="AC3" s="2"/>
    </row>
    <row r="4" spans="2:36" ht="13.5" customHeight="1" x14ac:dyDescent="0.2">
      <c r="H4" s="155">
        <v>44485</v>
      </c>
      <c r="I4" s="155"/>
      <c r="L4" s="155">
        <v>44486</v>
      </c>
      <c r="M4" s="155"/>
      <c r="N4" s="9"/>
      <c r="O4" s="9"/>
      <c r="P4" s="155">
        <v>44487</v>
      </c>
      <c r="Q4" s="155"/>
      <c r="R4" s="155"/>
      <c r="S4" s="9"/>
      <c r="T4" s="9"/>
      <c r="U4" s="155">
        <f>L4</f>
        <v>44486</v>
      </c>
      <c r="V4" s="155"/>
      <c r="Y4" s="155">
        <f>H4</f>
        <v>44485</v>
      </c>
      <c r="Z4" s="155"/>
      <c r="AI4" s="2" t="s">
        <v>3</v>
      </c>
      <c r="AJ4" s="2" t="s">
        <v>4</v>
      </c>
    </row>
    <row r="5" spans="2:36" ht="13.5" customHeight="1" x14ac:dyDescent="0.2">
      <c r="AI5" s="2"/>
      <c r="AJ5" s="2"/>
    </row>
    <row r="6" spans="2:36" ht="13.5" customHeight="1" thickBot="1" x14ac:dyDescent="0.25">
      <c r="B6" s="146">
        <v>1</v>
      </c>
      <c r="C6" s="156" t="s">
        <v>5</v>
      </c>
      <c r="D6" s="157"/>
      <c r="E6" s="158"/>
      <c r="F6" s="75"/>
      <c r="G6" s="76"/>
      <c r="H6" s="77"/>
      <c r="I6" s="78"/>
      <c r="J6" s="79"/>
      <c r="K6" s="10">
        <f>IF(C8="","",IF(B8&gt;F8,1,0))</f>
        <v>1</v>
      </c>
      <c r="L6" s="10"/>
      <c r="M6" s="10"/>
      <c r="N6" s="12"/>
      <c r="R6" s="12"/>
      <c r="X6" s="76"/>
      <c r="Y6" s="76"/>
      <c r="Z6" s="76"/>
      <c r="AA6" s="76"/>
      <c r="AB6" s="93"/>
      <c r="AC6" s="157" t="s">
        <v>6</v>
      </c>
      <c r="AD6" s="157"/>
      <c r="AE6" s="158"/>
      <c r="AF6" s="145">
        <v>15</v>
      </c>
      <c r="AI6" s="3">
        <v>8</v>
      </c>
      <c r="AJ6" s="40"/>
    </row>
    <row r="7" spans="2:36" ht="13.5" customHeight="1" thickTop="1" x14ac:dyDescent="0.2">
      <c r="B7" s="146"/>
      <c r="C7" s="159"/>
      <c r="D7" s="160"/>
      <c r="E7" s="161"/>
      <c r="F7" s="5"/>
      <c r="G7" s="5"/>
      <c r="H7" s="7"/>
      <c r="J7" s="102"/>
      <c r="K7" s="10">
        <f>IF(C8="","",IF(B8&gt;F8,1,0))</f>
        <v>1</v>
      </c>
      <c r="L7" s="5"/>
      <c r="M7" s="5"/>
      <c r="R7" s="12"/>
      <c r="X7" s="59"/>
      <c r="Z7" s="5"/>
      <c r="AA7" s="5"/>
      <c r="AB7" s="53"/>
      <c r="AC7" s="159"/>
      <c r="AD7" s="160"/>
      <c r="AE7" s="161"/>
      <c r="AF7" s="145"/>
      <c r="AI7" s="3">
        <v>9</v>
      </c>
      <c r="AJ7" s="40"/>
    </row>
    <row r="8" spans="2:36" ht="13.5" customHeight="1" x14ac:dyDescent="0.2">
      <c r="B8" s="136">
        <f>SUM(C8:C11)</f>
        <v>48</v>
      </c>
      <c r="C8" s="1">
        <v>11</v>
      </c>
      <c r="D8" s="2" t="s">
        <v>7</v>
      </c>
      <c r="E8" s="1">
        <v>9</v>
      </c>
      <c r="F8" s="136">
        <f>SUM(E8:E11)</f>
        <v>39</v>
      </c>
      <c r="G8" s="2"/>
      <c r="J8" s="99"/>
      <c r="K8" s="10">
        <f>IF(C8="","",IF(B8&gt;F8,1,0))</f>
        <v>1</v>
      </c>
      <c r="L8" s="5"/>
      <c r="M8" s="5"/>
      <c r="X8" s="59"/>
      <c r="AB8" s="136">
        <f>SUM(AC8:AC11)</f>
        <v>57</v>
      </c>
      <c r="AC8" s="1">
        <v>13</v>
      </c>
      <c r="AD8" s="2" t="s">
        <v>7</v>
      </c>
      <c r="AE8" s="1">
        <v>15</v>
      </c>
      <c r="AF8" s="136">
        <f>SUM(AE8:AE11)</f>
        <v>64</v>
      </c>
      <c r="AI8" s="3">
        <v>10</v>
      </c>
      <c r="AJ8" s="40"/>
    </row>
    <row r="9" spans="2:36" ht="13.5" customHeight="1" thickBot="1" x14ac:dyDescent="0.25">
      <c r="B9" s="136"/>
      <c r="C9" s="1">
        <v>11</v>
      </c>
      <c r="D9" s="2" t="s">
        <v>7</v>
      </c>
      <c r="E9" s="1">
        <v>7</v>
      </c>
      <c r="F9" s="136"/>
      <c r="G9" s="2"/>
      <c r="J9" s="99">
        <f>IF(C8="","",IF(B8&gt;F8,1,0))</f>
        <v>1</v>
      </c>
      <c r="K9" s="5">
        <f>IF(J9="","",1)</f>
        <v>1</v>
      </c>
      <c r="L9" s="5">
        <f>IF(J9="","",1)</f>
        <v>1</v>
      </c>
      <c r="M9" s="5"/>
      <c r="X9" s="59"/>
      <c r="AB9" s="136"/>
      <c r="AC9" s="1">
        <v>23</v>
      </c>
      <c r="AD9" s="2" t="s">
        <v>7</v>
      </c>
      <c r="AE9" s="1">
        <v>18</v>
      </c>
      <c r="AF9" s="136"/>
      <c r="AI9" s="3">
        <v>11</v>
      </c>
      <c r="AJ9" s="40"/>
    </row>
    <row r="10" spans="2:36" ht="13.5" customHeight="1" thickTop="1" x14ac:dyDescent="0.2">
      <c r="B10" s="136"/>
      <c r="C10" s="1">
        <v>8</v>
      </c>
      <c r="D10" s="2" t="s">
        <v>7</v>
      </c>
      <c r="E10" s="1">
        <v>14</v>
      </c>
      <c r="F10" s="136"/>
      <c r="G10" s="2"/>
      <c r="J10" s="53">
        <f>IF(C8="","",IF(F8&gt;B8,1,0))</f>
        <v>0</v>
      </c>
      <c r="K10" s="107"/>
      <c r="L10" s="111"/>
      <c r="M10" s="10">
        <f>IF(C20="","",IF(B20&gt;F20,1,0))</f>
        <v>0</v>
      </c>
      <c r="U10" s="98"/>
      <c r="V10" s="86"/>
      <c r="W10" s="102"/>
      <c r="X10" s="35"/>
      <c r="AB10" s="136"/>
      <c r="AC10" s="1">
        <v>10</v>
      </c>
      <c r="AD10" s="2" t="s">
        <v>7</v>
      </c>
      <c r="AE10" s="1">
        <v>12</v>
      </c>
      <c r="AF10" s="136"/>
      <c r="AI10" s="3">
        <v>12</v>
      </c>
      <c r="AJ10" s="40"/>
    </row>
    <row r="11" spans="2:36" ht="13.5" customHeight="1" x14ac:dyDescent="0.2">
      <c r="B11" s="136"/>
      <c r="C11" s="1">
        <v>18</v>
      </c>
      <c r="D11" s="2" t="s">
        <v>7</v>
      </c>
      <c r="E11" s="1">
        <v>9</v>
      </c>
      <c r="F11" s="136"/>
      <c r="G11" s="2"/>
      <c r="I11" s="12"/>
      <c r="J11" s="56"/>
      <c r="K11" s="10">
        <f>IF(C8="","",IF(F8&gt;B8,1,0))</f>
        <v>0</v>
      </c>
      <c r="L11" s="14"/>
      <c r="M11" s="10">
        <f>IF(C20="","",IF(B20&gt;F20,1,0))</f>
        <v>0</v>
      </c>
      <c r="P11" s="12"/>
      <c r="Q11" s="12"/>
      <c r="U11" s="98"/>
      <c r="W11" s="98"/>
      <c r="X11" s="35"/>
      <c r="AB11" s="136"/>
      <c r="AC11" s="1">
        <v>11</v>
      </c>
      <c r="AD11" s="2" t="s">
        <v>7</v>
      </c>
      <c r="AE11" s="1">
        <v>19</v>
      </c>
      <c r="AF11" s="136"/>
      <c r="AI11" s="3">
        <v>13</v>
      </c>
      <c r="AJ11" s="40"/>
    </row>
    <row r="12" spans="2:36" ht="13.5" customHeight="1" thickBot="1" x14ac:dyDescent="0.25">
      <c r="B12" s="136">
        <f>B6+1</f>
        <v>2</v>
      </c>
      <c r="C12" s="139" t="s">
        <v>8</v>
      </c>
      <c r="D12" s="139"/>
      <c r="E12" s="139"/>
      <c r="F12" s="80">
        <f>IF(C14="","",IF(B14&gt;F14,1,0))</f>
        <v>1</v>
      </c>
      <c r="G12" s="79">
        <f>IF(C14="","",IF(B14&gt;F14,1,0))</f>
        <v>1</v>
      </c>
      <c r="H12" s="81">
        <f>IF(C14="","",IF(B14&gt;F14,1,0))</f>
        <v>1</v>
      </c>
      <c r="I12" s="12"/>
      <c r="J12" s="56"/>
      <c r="K12" s="10">
        <f>IF(C8="","",IF(F8&gt;B8,1,0))</f>
        <v>0</v>
      </c>
      <c r="L12" s="14"/>
      <c r="M12" s="10">
        <f>IF(C20="","",IF(B20&gt;F20,1,0))</f>
        <v>0</v>
      </c>
      <c r="P12" s="12"/>
      <c r="Q12" s="12"/>
      <c r="U12" s="98"/>
      <c r="W12" s="98"/>
      <c r="Z12" s="5">
        <f>IF(AC14="","",IF(AB14&gt;AF14,1,0))</f>
        <v>0</v>
      </c>
      <c r="AA12" s="5">
        <f>IF(AC14="","",IF(AB14&gt;AF14,1,0))</f>
        <v>0</v>
      </c>
      <c r="AB12" s="54">
        <f>IF(AC14="","",IF(AB14&gt;AF14,1,0))</f>
        <v>0</v>
      </c>
      <c r="AC12" s="139" t="s">
        <v>9</v>
      </c>
      <c r="AD12" s="139"/>
      <c r="AE12" s="139"/>
      <c r="AF12" s="136">
        <f>AF6+1</f>
        <v>16</v>
      </c>
      <c r="AI12" s="3">
        <v>15</v>
      </c>
      <c r="AJ12" s="40"/>
    </row>
    <row r="13" spans="2:36" ht="13.5" customHeight="1" thickTop="1" x14ac:dyDescent="0.2">
      <c r="B13" s="136"/>
      <c r="C13" s="139"/>
      <c r="D13" s="139"/>
      <c r="E13" s="139"/>
      <c r="H13" s="82"/>
      <c r="I13" s="10">
        <f>IF(C14="","",IF(B14&gt;F14,1,0))</f>
        <v>1</v>
      </c>
      <c r="J13" s="53"/>
      <c r="K13" s="10">
        <f>IF(C8="","",IF(F8&gt;B8,1,0))</f>
        <v>0</v>
      </c>
      <c r="L13" s="14"/>
      <c r="M13" s="10">
        <f>IF(C20="","",IF(B20&gt;F20,1,0))</f>
        <v>0</v>
      </c>
      <c r="U13" s="98"/>
      <c r="W13" s="98"/>
      <c r="Z13" s="52"/>
      <c r="AA13" s="41"/>
      <c r="AB13" s="41"/>
      <c r="AC13" s="139"/>
      <c r="AD13" s="139"/>
      <c r="AE13" s="139"/>
      <c r="AF13" s="136"/>
      <c r="AI13" s="3">
        <v>16</v>
      </c>
      <c r="AJ13" s="40"/>
    </row>
    <row r="14" spans="2:36" ht="13.5" customHeight="1" x14ac:dyDescent="0.2">
      <c r="B14" s="136">
        <f>SUM(C14:C17)</f>
        <v>57</v>
      </c>
      <c r="C14" s="1">
        <v>17</v>
      </c>
      <c r="D14" s="2" t="s">
        <v>7</v>
      </c>
      <c r="E14" s="1">
        <v>2</v>
      </c>
      <c r="F14" s="136">
        <f>SUM(E14:E17)</f>
        <v>25</v>
      </c>
      <c r="G14" s="2"/>
      <c r="H14" s="83"/>
      <c r="I14" s="10">
        <f>IF(C14="","",IF(B14&gt;F14,1,0))</f>
        <v>1</v>
      </c>
      <c r="J14" s="53"/>
      <c r="K14" s="10">
        <f>IF(C8="","",IF(F8&gt;B8,1,0))</f>
        <v>0</v>
      </c>
      <c r="L14" s="14"/>
      <c r="M14" s="10">
        <f>IF(C20="","",IF(B20&gt;F20,1,0))</f>
        <v>0</v>
      </c>
      <c r="R14" s="27"/>
      <c r="U14" s="98"/>
      <c r="W14" s="98"/>
      <c r="Z14" s="59"/>
      <c r="AB14" s="136">
        <f>SUM(AC14:AC17)</f>
        <v>51</v>
      </c>
      <c r="AC14" s="1">
        <v>3</v>
      </c>
      <c r="AD14" s="2" t="s">
        <v>7</v>
      </c>
      <c r="AE14" s="1">
        <v>21</v>
      </c>
      <c r="AF14" s="136">
        <f>SUM(AE14:AE17)</f>
        <v>94</v>
      </c>
      <c r="AI14" s="3">
        <v>17</v>
      </c>
      <c r="AJ14" s="40"/>
    </row>
    <row r="15" spans="2:36" ht="13.5" customHeight="1" thickBot="1" x14ac:dyDescent="0.25">
      <c r="B15" s="136"/>
      <c r="C15" s="1">
        <v>13</v>
      </c>
      <c r="D15" s="2" t="s">
        <v>7</v>
      </c>
      <c r="E15" s="1">
        <v>4</v>
      </c>
      <c r="F15" s="136"/>
      <c r="G15" s="2"/>
      <c r="H15" s="84">
        <f>IF(C14="","",IF(B14&gt;F14,1,0))</f>
        <v>1</v>
      </c>
      <c r="I15" s="10">
        <f>IF(H16="","",1)</f>
        <v>1</v>
      </c>
      <c r="J15" s="53">
        <f>IF(H16="","",1)</f>
        <v>1</v>
      </c>
      <c r="K15" s="10">
        <f>IF(C8="","",IF(F8&gt;B8,1,0))</f>
        <v>0</v>
      </c>
      <c r="L15" s="14"/>
      <c r="M15" s="10">
        <f>IF(C20="","",IF(B20&gt;F20,1,0))</f>
        <v>0</v>
      </c>
      <c r="U15" s="98"/>
      <c r="W15" s="98"/>
      <c r="X15" s="76"/>
      <c r="Y15" s="100"/>
      <c r="Z15" s="61">
        <f>IF(AC14="","",IF(AB14&gt;AF14,1,0))</f>
        <v>0</v>
      </c>
      <c r="AB15" s="136"/>
      <c r="AC15" s="1">
        <v>10</v>
      </c>
      <c r="AD15" s="2" t="s">
        <v>7</v>
      </c>
      <c r="AE15" s="1">
        <v>23</v>
      </c>
      <c r="AF15" s="136"/>
      <c r="AI15" s="3">
        <v>18</v>
      </c>
      <c r="AJ15" s="40"/>
    </row>
    <row r="16" spans="2:36" ht="13.5" customHeight="1" thickTop="1" x14ac:dyDescent="0.2">
      <c r="B16" s="136"/>
      <c r="C16" s="1">
        <v>12</v>
      </c>
      <c r="D16" s="2" t="s">
        <v>7</v>
      </c>
      <c r="E16" s="1">
        <v>6</v>
      </c>
      <c r="F16" s="136"/>
      <c r="G16" s="2"/>
      <c r="H16" s="7">
        <f>IF(C14="","",IF(F14&gt;B14,1,0))</f>
        <v>0</v>
      </c>
      <c r="I16" s="85"/>
      <c r="J16" s="86"/>
      <c r="K16" s="5"/>
      <c r="L16" s="14"/>
      <c r="M16" s="10">
        <f>IF(C20="","",IF(B20&gt;F20,1,0))</f>
        <v>0</v>
      </c>
      <c r="U16" s="98"/>
      <c r="X16" s="5"/>
      <c r="Y16" s="99"/>
      <c r="Z16" s="35">
        <f>IF(AC14="","",IF(AB14&lt;AF14,1,0))</f>
        <v>1</v>
      </c>
      <c r="AB16" s="136"/>
      <c r="AC16" s="1">
        <v>18</v>
      </c>
      <c r="AD16" s="2" t="s">
        <v>7</v>
      </c>
      <c r="AE16" s="1">
        <v>21</v>
      </c>
      <c r="AF16" s="136"/>
      <c r="AI16" s="3">
        <v>19</v>
      </c>
      <c r="AJ16" s="40"/>
    </row>
    <row r="17" spans="2:36" ht="13.5" customHeight="1" x14ac:dyDescent="0.2">
      <c r="B17" s="136"/>
      <c r="C17" s="1">
        <v>15</v>
      </c>
      <c r="D17" s="2" t="s">
        <v>7</v>
      </c>
      <c r="E17" s="1">
        <v>13</v>
      </c>
      <c r="F17" s="136"/>
      <c r="G17" s="2"/>
      <c r="I17" s="51">
        <f>IF(C14="","",IF(F14&gt;B14,1,0))</f>
        <v>0</v>
      </c>
      <c r="J17" s="5"/>
      <c r="K17" s="5"/>
      <c r="L17" s="14"/>
      <c r="M17" s="10">
        <f>IF(C20="","",IF(B20&gt;F20,1,0))</f>
        <v>0</v>
      </c>
      <c r="U17" s="98"/>
      <c r="Y17" s="98"/>
      <c r="Z17" s="35">
        <f>IF(AC15="","",IF(AB15&lt;AF15,1,0))</f>
        <v>0</v>
      </c>
      <c r="AB17" s="136"/>
      <c r="AC17" s="1">
        <v>20</v>
      </c>
      <c r="AD17" s="2" t="s">
        <v>7</v>
      </c>
      <c r="AE17" s="1">
        <v>29</v>
      </c>
      <c r="AF17" s="136"/>
      <c r="AI17" s="3">
        <v>20</v>
      </c>
      <c r="AJ17" s="40"/>
    </row>
    <row r="18" spans="2:36" ht="13.5" customHeight="1" thickBot="1" x14ac:dyDescent="0.25">
      <c r="B18" s="136">
        <f>B12+1</f>
        <v>3</v>
      </c>
      <c r="C18" s="139" t="s">
        <v>10</v>
      </c>
      <c r="D18" s="139"/>
      <c r="E18" s="139"/>
      <c r="F18" s="60"/>
      <c r="G18" s="45"/>
      <c r="H18" s="46"/>
      <c r="I18" s="51">
        <f>IF(C14="","",IF(F14&gt;B14,1,0))</f>
        <v>0</v>
      </c>
      <c r="J18" s="5"/>
      <c r="K18" s="5"/>
      <c r="L18" s="14"/>
      <c r="M18" s="10">
        <f>IF(C20="","",IF(B20&gt;F20,1,0))</f>
        <v>0</v>
      </c>
      <c r="U18" s="98"/>
      <c r="Y18" s="98"/>
      <c r="Z18" s="103">
        <f>IF(AC16="","",IF(AB16&lt;AF16,1,0))</f>
        <v>0</v>
      </c>
      <c r="AA18" s="76"/>
      <c r="AB18" s="93"/>
      <c r="AC18" s="139" t="s">
        <v>11</v>
      </c>
      <c r="AD18" s="139"/>
      <c r="AE18" s="139"/>
      <c r="AF18" s="136">
        <f>AF12+1</f>
        <v>17</v>
      </c>
      <c r="AI18" s="3">
        <v>22</v>
      </c>
      <c r="AJ18" s="40"/>
    </row>
    <row r="19" spans="2:36" ht="13.5" customHeight="1" thickTop="1" x14ac:dyDescent="0.2">
      <c r="B19" s="136"/>
      <c r="C19" s="139"/>
      <c r="D19" s="139"/>
      <c r="E19" s="139"/>
      <c r="F19" s="5">
        <f>IF(C14="","",IF(F14&gt;B14,1,0))</f>
        <v>0</v>
      </c>
      <c r="G19" s="5">
        <f>IF(C14="","",IF(F14&gt;B14,1,0))</f>
        <v>0</v>
      </c>
      <c r="H19" s="7">
        <f>IF(C14="","",IF(F14&gt;B14,1,0))</f>
        <v>0</v>
      </c>
      <c r="J19" s="5"/>
      <c r="K19" s="5"/>
      <c r="L19" s="14"/>
      <c r="M19" s="10">
        <f>IF(C20="","",IF(B20&gt;F20,1,0))</f>
        <v>0</v>
      </c>
      <c r="P19" s="27"/>
      <c r="Q19" s="27"/>
      <c r="U19" s="98"/>
      <c r="Z19" s="5">
        <f>IF(AC14="","",IF(AB14&lt;AF14,1,0))</f>
        <v>1</v>
      </c>
      <c r="AA19" s="5">
        <f>IF(AC14="","",IF(AB14&lt;AF14,1,0))</f>
        <v>1</v>
      </c>
      <c r="AB19" s="53">
        <f>IF(AC14="","",IF(AB14&lt;AF14,1,0))</f>
        <v>1</v>
      </c>
      <c r="AC19" s="139"/>
      <c r="AD19" s="139"/>
      <c r="AE19" s="139"/>
      <c r="AF19" s="136"/>
      <c r="AI19" s="3">
        <v>23</v>
      </c>
      <c r="AJ19" s="40"/>
    </row>
    <row r="20" spans="2:36" ht="13.5" customHeight="1" x14ac:dyDescent="0.2">
      <c r="B20" s="136">
        <f>SUM(C20:C23)</f>
        <v>37</v>
      </c>
      <c r="C20" s="1">
        <v>9</v>
      </c>
      <c r="D20" s="2" t="s">
        <v>7</v>
      </c>
      <c r="E20" s="1">
        <v>12</v>
      </c>
      <c r="F20" s="136">
        <f>SUM(E20:E23)</f>
        <v>55</v>
      </c>
      <c r="G20" s="2"/>
      <c r="J20" s="5"/>
      <c r="K20" s="5"/>
      <c r="L20" s="14"/>
      <c r="M20" s="10">
        <f>IF(C20="","",IF(B20&gt;F20,1,0))</f>
        <v>0</v>
      </c>
      <c r="U20" s="98"/>
      <c r="AB20" s="136">
        <f>SUM(AC20:AC23)</f>
        <v>75</v>
      </c>
      <c r="AC20" s="1">
        <v>18</v>
      </c>
      <c r="AD20" s="2" t="s">
        <v>7</v>
      </c>
      <c r="AE20" s="1">
        <v>18</v>
      </c>
      <c r="AF20" s="136">
        <f>SUM(AE20:AE23)</f>
        <v>74</v>
      </c>
      <c r="AI20" s="3">
        <v>24</v>
      </c>
      <c r="AJ20" s="40"/>
    </row>
    <row r="21" spans="2:36" ht="13.5" customHeight="1" thickBot="1" x14ac:dyDescent="0.25">
      <c r="B21" s="136"/>
      <c r="C21" s="1">
        <v>7</v>
      </c>
      <c r="D21" s="2" t="s">
        <v>7</v>
      </c>
      <c r="E21" s="1">
        <v>15</v>
      </c>
      <c r="F21" s="136"/>
      <c r="G21" s="2"/>
      <c r="J21" s="5"/>
      <c r="K21" s="5"/>
      <c r="L21" s="14">
        <f>IF(C20="","",IF(B20&gt;F20,1,0))</f>
        <v>0</v>
      </c>
      <c r="M21" s="120">
        <f>IF(L21="","",1)</f>
        <v>1</v>
      </c>
      <c r="N21" s="79">
        <f>IF(L21="","",1)</f>
        <v>1</v>
      </c>
      <c r="O21" s="5"/>
      <c r="T21" s="76"/>
      <c r="U21" s="106"/>
      <c r="AB21" s="136"/>
      <c r="AC21" s="1">
        <v>21</v>
      </c>
      <c r="AD21" s="2" t="s">
        <v>7</v>
      </c>
      <c r="AE21" s="1">
        <v>14</v>
      </c>
      <c r="AF21" s="136"/>
      <c r="AI21" s="3">
        <v>25</v>
      </c>
      <c r="AJ21" s="40"/>
    </row>
    <row r="22" spans="2:36" ht="13.5" customHeight="1" thickTop="1" x14ac:dyDescent="0.2">
      <c r="B22" s="136"/>
      <c r="C22" s="1">
        <v>16</v>
      </c>
      <c r="D22" s="2" t="s">
        <v>7</v>
      </c>
      <c r="E22" s="1">
        <v>9</v>
      </c>
      <c r="F22" s="136"/>
      <c r="G22" s="2"/>
      <c r="J22" s="5"/>
      <c r="K22" s="5"/>
      <c r="L22" s="99">
        <f>IF(C20="","",IF(F20&gt;B20,1,0))</f>
        <v>1</v>
      </c>
      <c r="M22" s="5"/>
      <c r="N22" s="53"/>
      <c r="T22" s="65" t="str">
        <f>IF(V23="","",1)</f>
        <v/>
      </c>
      <c r="U22" s="53"/>
      <c r="AB22" s="136"/>
      <c r="AC22" s="1">
        <v>10</v>
      </c>
      <c r="AD22" s="2" t="s">
        <v>7</v>
      </c>
      <c r="AE22" s="1">
        <v>18</v>
      </c>
      <c r="AF22" s="136"/>
      <c r="AI22" s="3">
        <v>26</v>
      </c>
      <c r="AJ22" s="40"/>
    </row>
    <row r="23" spans="2:36" ht="13.5" customHeight="1" x14ac:dyDescent="0.2">
      <c r="B23" s="136"/>
      <c r="C23" s="1">
        <v>5</v>
      </c>
      <c r="D23" s="2" t="s">
        <v>7</v>
      </c>
      <c r="E23" s="1">
        <v>19</v>
      </c>
      <c r="F23" s="136"/>
      <c r="G23" s="2"/>
      <c r="I23" s="12"/>
      <c r="J23" s="10"/>
      <c r="K23" s="10"/>
      <c r="L23" s="99"/>
      <c r="M23" s="10">
        <f>IF(C20="","",IF(F20&gt;B20,1,0))</f>
        <v>1</v>
      </c>
      <c r="N23" s="53"/>
      <c r="T23" s="59"/>
      <c r="V23" s="59"/>
      <c r="AB23" s="136"/>
      <c r="AC23" s="1">
        <v>26</v>
      </c>
      <c r="AD23" s="2" t="s">
        <v>7</v>
      </c>
      <c r="AE23" s="1">
        <v>24</v>
      </c>
      <c r="AF23" s="136"/>
      <c r="AI23" s="3">
        <v>27</v>
      </c>
      <c r="AJ23" s="40"/>
    </row>
    <row r="24" spans="2:36" ht="13.5" customHeight="1" thickBot="1" x14ac:dyDescent="0.25">
      <c r="B24" s="136">
        <f>B18+1</f>
        <v>4</v>
      </c>
      <c r="C24" s="149" t="s">
        <v>12</v>
      </c>
      <c r="D24" s="149"/>
      <c r="E24" s="149"/>
      <c r="F24" s="80">
        <f>IF(C26="","",IF(B26&gt;F26,1,0))</f>
        <v>1</v>
      </c>
      <c r="G24" s="79">
        <f>IF(C26="","",IF(B26&gt;F26,1,0))</f>
        <v>1</v>
      </c>
      <c r="H24" s="81">
        <f>IF(C26="","",IF(B26&gt;F26,1,0))</f>
        <v>1</v>
      </c>
      <c r="I24" s="12"/>
      <c r="J24" s="10"/>
      <c r="K24" s="10"/>
      <c r="L24" s="99"/>
      <c r="M24" s="10">
        <f>IF(C20="","",IF(F20&gt;B20,1,0))</f>
        <v>1</v>
      </c>
      <c r="N24" s="53"/>
      <c r="T24" s="68"/>
      <c r="V24" s="68"/>
      <c r="W24" s="2"/>
      <c r="Z24" s="79">
        <f>IF(AC26="","",IF(AB26&gt;AF26,1,0))</f>
        <v>1</v>
      </c>
      <c r="AA24" s="79">
        <f>IF(AC26="","",IF(AB26&gt;AF26,1,0))</f>
        <v>1</v>
      </c>
      <c r="AB24" s="101">
        <f>IF(AC26="","",IF(AB26&gt;AF26,1,0))</f>
        <v>1</v>
      </c>
      <c r="AC24" s="139" t="s">
        <v>13</v>
      </c>
      <c r="AD24" s="139"/>
      <c r="AE24" s="139"/>
      <c r="AF24" s="136">
        <f>AF18+1</f>
        <v>18</v>
      </c>
      <c r="AI24" s="3">
        <v>29</v>
      </c>
      <c r="AJ24" s="40"/>
    </row>
    <row r="25" spans="2:36" ht="13.5" customHeight="1" thickTop="1" x14ac:dyDescent="0.2">
      <c r="B25" s="136"/>
      <c r="C25" s="149"/>
      <c r="D25" s="149"/>
      <c r="E25" s="149"/>
      <c r="H25" s="82"/>
      <c r="I25" s="10">
        <f>IF(C26="","",IF(B26&gt;F26,1,0))</f>
        <v>1</v>
      </c>
      <c r="J25" s="5"/>
      <c r="K25" s="5"/>
      <c r="L25" s="99"/>
      <c r="M25" s="10">
        <f>IF(C20="","",IF(F20&gt;B20,1,0))</f>
        <v>1</v>
      </c>
      <c r="N25" s="53"/>
      <c r="T25" s="68"/>
      <c r="V25" s="68"/>
      <c r="W25" s="2"/>
      <c r="Y25" s="98"/>
      <c r="AC25" s="139"/>
      <c r="AD25" s="139"/>
      <c r="AE25" s="139"/>
      <c r="AF25" s="136"/>
      <c r="AI25" s="3">
        <v>30</v>
      </c>
      <c r="AJ25" s="40"/>
    </row>
    <row r="26" spans="2:36" ht="13.5" customHeight="1" x14ac:dyDescent="0.2">
      <c r="B26" s="136">
        <f>SUM(C26:C29)</f>
        <v>37</v>
      </c>
      <c r="C26" s="1">
        <v>14</v>
      </c>
      <c r="D26" s="2" t="s">
        <v>7</v>
      </c>
      <c r="E26" s="1">
        <v>4</v>
      </c>
      <c r="F26" s="136">
        <f>SUM(E26:E29)</f>
        <v>14</v>
      </c>
      <c r="G26" s="2"/>
      <c r="H26" s="83"/>
      <c r="I26" s="10">
        <f>IF(C26="","",IF(B26&gt;F26,1,0))</f>
        <v>1</v>
      </c>
      <c r="J26" s="5"/>
      <c r="K26" s="5"/>
      <c r="L26" s="99"/>
      <c r="M26" s="10">
        <f>IF(C20="","",IF(F20&gt;B20,1,0))</f>
        <v>1</v>
      </c>
      <c r="N26" s="53"/>
      <c r="T26" s="69"/>
      <c r="V26" s="69"/>
      <c r="W26" s="25"/>
      <c r="Y26" s="98"/>
      <c r="Z26" s="35"/>
      <c r="AB26" s="136">
        <f>SUM(AC26:AC29)</f>
        <v>108</v>
      </c>
      <c r="AC26" s="1">
        <v>19</v>
      </c>
      <c r="AD26" s="2" t="s">
        <v>7</v>
      </c>
      <c r="AE26" s="1">
        <v>8</v>
      </c>
      <c r="AF26" s="136">
        <f>SUM(AE26:AE29)</f>
        <v>31</v>
      </c>
      <c r="AI26" s="3">
        <v>31</v>
      </c>
      <c r="AJ26" s="40"/>
    </row>
    <row r="27" spans="2:36" ht="13.5" customHeight="1" thickBot="1" x14ac:dyDescent="0.25">
      <c r="B27" s="136"/>
      <c r="C27" s="1">
        <v>3</v>
      </c>
      <c r="D27" s="2" t="s">
        <v>7</v>
      </c>
      <c r="E27" s="1">
        <v>2</v>
      </c>
      <c r="F27" s="136"/>
      <c r="G27" s="2"/>
      <c r="H27" s="84">
        <f>IF(C26="","",IF(B26&gt;F26,1,0))</f>
        <v>1</v>
      </c>
      <c r="I27" s="87">
        <f>IF(H28="","",1)</f>
        <v>1</v>
      </c>
      <c r="J27" s="5">
        <f>IF(H28="","",1)</f>
        <v>1</v>
      </c>
      <c r="K27" s="5"/>
      <c r="L27" s="99"/>
      <c r="M27" s="10">
        <f>IF(C20="","",IF(F20&gt;B20,1,0))</f>
        <v>1</v>
      </c>
      <c r="N27" s="53"/>
      <c r="T27" s="68"/>
      <c r="V27" s="68"/>
      <c r="W27" s="2"/>
      <c r="X27" s="76"/>
      <c r="Y27" s="98"/>
      <c r="Z27" s="35">
        <f>IF(AC26="","",IF(AB26&gt;AF26,1,0))</f>
        <v>1</v>
      </c>
      <c r="AB27" s="136"/>
      <c r="AC27" s="1">
        <v>28</v>
      </c>
      <c r="AD27" s="2" t="s">
        <v>7</v>
      </c>
      <c r="AE27" s="1">
        <v>10</v>
      </c>
      <c r="AF27" s="136"/>
      <c r="AI27" s="3">
        <v>32</v>
      </c>
      <c r="AJ27" s="40"/>
    </row>
    <row r="28" spans="2:36" ht="13.5" customHeight="1" thickTop="1" x14ac:dyDescent="0.2">
      <c r="B28" s="136"/>
      <c r="C28" s="1">
        <v>9</v>
      </c>
      <c r="D28" s="2" t="s">
        <v>7</v>
      </c>
      <c r="E28" s="1">
        <v>4</v>
      </c>
      <c r="F28" s="136"/>
      <c r="G28" s="2"/>
      <c r="H28" s="55">
        <f>IF(C26="","",IF(F26&gt;B26,1,0))</f>
        <v>0</v>
      </c>
      <c r="J28" s="88"/>
      <c r="K28" s="51">
        <f>IF(C32="","",IF(B32&gt;F32,1,0))</f>
        <v>0</v>
      </c>
      <c r="L28" s="99"/>
      <c r="M28" s="10">
        <f>IF(C20="","",IF(F20&gt;B20,1,0))</f>
        <v>1</v>
      </c>
      <c r="N28" s="53"/>
      <c r="O28" s="10">
        <f>IF(C44="","",IF(B44&gt;F44,1,0))</f>
        <v>0</v>
      </c>
      <c r="P28" s="150" t="s">
        <v>14</v>
      </c>
      <c r="Q28" s="151"/>
      <c r="R28" s="151"/>
      <c r="T28" s="68"/>
      <c r="V28" s="68"/>
      <c r="W28" s="119"/>
      <c r="X28" s="5"/>
      <c r="Y28" s="88"/>
      <c r="Z28" s="59"/>
      <c r="AB28" s="136"/>
      <c r="AC28" s="1">
        <v>25</v>
      </c>
      <c r="AD28" s="2" t="s">
        <v>7</v>
      </c>
      <c r="AE28" s="1">
        <v>8</v>
      </c>
      <c r="AF28" s="136"/>
    </row>
    <row r="29" spans="2:36" ht="13.5" customHeight="1" x14ac:dyDescent="0.2">
      <c r="B29" s="136"/>
      <c r="C29" s="1">
        <v>11</v>
      </c>
      <c r="D29" s="2" t="s">
        <v>7</v>
      </c>
      <c r="E29" s="1">
        <v>4</v>
      </c>
      <c r="F29" s="136"/>
      <c r="G29" s="2"/>
      <c r="H29" s="67"/>
      <c r="I29" s="10">
        <f>IF(C26="","",IF(F26&gt;B26,1,0))</f>
        <v>0</v>
      </c>
      <c r="J29" s="53"/>
      <c r="K29" s="51">
        <f>IF(C32="","",IF(B32&gt;F32,1,0))</f>
        <v>0</v>
      </c>
      <c r="L29" s="117"/>
      <c r="M29" s="10">
        <f>IF(C20="","",IF(F20&gt;B20,1,0))</f>
        <v>1</v>
      </c>
      <c r="N29" s="54"/>
      <c r="O29" s="2"/>
      <c r="P29" s="151"/>
      <c r="Q29" s="151"/>
      <c r="R29" s="151"/>
      <c r="T29" s="68"/>
      <c r="V29" s="68"/>
      <c r="W29" s="98"/>
      <c r="Z29" s="59"/>
      <c r="AB29" s="136"/>
      <c r="AC29" s="1">
        <v>36</v>
      </c>
      <c r="AD29" s="2" t="s">
        <v>7</v>
      </c>
      <c r="AE29" s="1">
        <v>5</v>
      </c>
      <c r="AF29" s="136"/>
    </row>
    <row r="30" spans="2:36" ht="13.5" customHeight="1" x14ac:dyDescent="0.2">
      <c r="B30" s="136">
        <f>B24+1</f>
        <v>5</v>
      </c>
      <c r="C30" s="139" t="s">
        <v>15</v>
      </c>
      <c r="D30" s="139"/>
      <c r="E30" s="139"/>
      <c r="F30" s="59"/>
      <c r="H30" s="70"/>
      <c r="I30" s="10">
        <f>IF(C26="","",IF(F26&gt;B26,1,0))</f>
        <v>0</v>
      </c>
      <c r="J30" s="53"/>
      <c r="K30" s="51">
        <f>IF(C32="","",IF(B32&gt;F32,1,0))</f>
        <v>0</v>
      </c>
      <c r="L30" s="117"/>
      <c r="M30" s="10">
        <f>IF(C20="","",IF(F20&gt;B20,1,0))</f>
        <v>1</v>
      </c>
      <c r="N30" s="54"/>
      <c r="O30" s="147" t="s">
        <v>44</v>
      </c>
      <c r="P30" s="148"/>
      <c r="Q30" s="148"/>
      <c r="R30" s="148"/>
      <c r="S30" s="148"/>
      <c r="T30" s="59"/>
      <c r="V30" s="59"/>
      <c r="W30" s="98"/>
      <c r="Y30" s="63"/>
      <c r="Z30" s="45"/>
      <c r="AA30" s="45"/>
      <c r="AB30" s="64"/>
      <c r="AC30" s="139" t="s">
        <v>16</v>
      </c>
      <c r="AD30" s="139"/>
      <c r="AE30" s="139"/>
      <c r="AF30" s="136">
        <f>AF24+1</f>
        <v>19</v>
      </c>
    </row>
    <row r="31" spans="2:36" ht="13.5" customHeight="1" x14ac:dyDescent="0.2">
      <c r="B31" s="136"/>
      <c r="C31" s="139"/>
      <c r="D31" s="139"/>
      <c r="E31" s="139"/>
      <c r="F31" s="43">
        <f>IF(C26="","",IF(F26&gt;B26,1,0))</f>
        <v>0</v>
      </c>
      <c r="G31" s="43">
        <f>IF(C26="","",IF(F26&gt;B26,1,0))</f>
        <v>0</v>
      </c>
      <c r="H31" s="71">
        <f>IF(C26="","",IF(F26&gt;B26,1,0))</f>
        <v>0</v>
      </c>
      <c r="J31" s="53"/>
      <c r="K31" s="51">
        <f>IF(C32="","",IF(B32&gt;F32,1,0))</f>
        <v>0</v>
      </c>
      <c r="L31" s="125"/>
      <c r="M31" s="10">
        <f>IF(C20="","",IF(F20&gt;B20,1,0))</f>
        <v>1</v>
      </c>
      <c r="N31" s="57"/>
      <c r="O31" s="147"/>
      <c r="P31" s="148"/>
      <c r="Q31" s="148"/>
      <c r="R31" s="148"/>
      <c r="S31" s="148"/>
      <c r="T31" s="59"/>
      <c r="V31" s="59"/>
      <c r="W31" s="98"/>
      <c r="Z31" s="5">
        <f>IF(AC26="","",IF(AB26&lt;AF26,1,0))</f>
        <v>0</v>
      </c>
      <c r="AA31" s="5">
        <f>IF(AC26="","",IF(AB26&lt;AF26,1,0))</f>
        <v>0</v>
      </c>
      <c r="AB31" s="53">
        <f>IF(AC26="","",IF(AB26&lt;AF26,1,0))</f>
        <v>0</v>
      </c>
      <c r="AC31" s="139"/>
      <c r="AD31" s="139"/>
      <c r="AE31" s="139"/>
      <c r="AF31" s="136"/>
    </row>
    <row r="32" spans="2:36" ht="13.5" customHeight="1" x14ac:dyDescent="0.2">
      <c r="B32" s="136">
        <f>SUM(C32:C35)</f>
        <v>22</v>
      </c>
      <c r="C32" s="1">
        <v>6</v>
      </c>
      <c r="D32" s="2" t="s">
        <v>7</v>
      </c>
      <c r="E32" s="1">
        <v>23</v>
      </c>
      <c r="F32" s="136">
        <f>SUM(E32:E35)</f>
        <v>74</v>
      </c>
      <c r="G32" s="2"/>
      <c r="I32" s="2"/>
      <c r="J32" s="54"/>
      <c r="K32" s="51">
        <f>IF(C32="","",IF(B32&gt;F32,1,0))</f>
        <v>0</v>
      </c>
      <c r="L32" s="117"/>
      <c r="M32" s="10">
        <f>IF(C20="","",IF(F20&gt;B20,1,0))</f>
        <v>1</v>
      </c>
      <c r="N32" s="54"/>
      <c r="O32" s="147"/>
      <c r="P32" s="148"/>
      <c r="Q32" s="148"/>
      <c r="R32" s="148"/>
      <c r="S32" s="148"/>
      <c r="T32" s="59"/>
      <c r="V32" s="59"/>
      <c r="W32" s="98"/>
      <c r="AB32" s="136">
        <f>SUM(AC32:AC35)</f>
        <v>77</v>
      </c>
      <c r="AC32" s="1">
        <v>17</v>
      </c>
      <c r="AD32" s="2" t="s">
        <v>7</v>
      </c>
      <c r="AE32" s="1">
        <v>10</v>
      </c>
      <c r="AF32" s="136">
        <f>SUM(AE32:AE35)</f>
        <v>30</v>
      </c>
    </row>
    <row r="33" spans="2:32" ht="13.5" customHeight="1" thickBot="1" x14ac:dyDescent="0.25">
      <c r="B33" s="136"/>
      <c r="C33" s="1">
        <v>3</v>
      </c>
      <c r="D33" s="2" t="s">
        <v>7</v>
      </c>
      <c r="E33" s="1">
        <v>22</v>
      </c>
      <c r="F33" s="136"/>
      <c r="G33" s="2"/>
      <c r="I33" s="2"/>
      <c r="J33" s="55">
        <f>IF(C32="","",IF(B32&gt;F32,1,0))</f>
        <v>0</v>
      </c>
      <c r="K33" s="114">
        <f>IF(J33="","",1)</f>
        <v>1</v>
      </c>
      <c r="L33" s="126">
        <f>IF(J33="","",1)</f>
        <v>1</v>
      </c>
      <c r="M33" s="10">
        <f>IF(C20="","",IF(F20&gt;B20,1,0))</f>
        <v>1</v>
      </c>
      <c r="N33" s="15"/>
      <c r="O33" s="147"/>
      <c r="P33" s="148"/>
      <c r="Q33" s="148"/>
      <c r="R33" s="148"/>
      <c r="S33" s="148"/>
      <c r="T33" s="59"/>
      <c r="V33" s="75"/>
      <c r="W33" s="98"/>
      <c r="AB33" s="136"/>
      <c r="AC33" s="1">
        <v>11</v>
      </c>
      <c r="AD33" s="2" t="s">
        <v>7</v>
      </c>
      <c r="AE33" s="1">
        <v>4</v>
      </c>
      <c r="AF33" s="136"/>
    </row>
    <row r="34" spans="2:32" ht="13.5" customHeight="1" thickTop="1" x14ac:dyDescent="0.2">
      <c r="B34" s="136"/>
      <c r="C34" s="1">
        <v>8</v>
      </c>
      <c r="D34" s="2" t="s">
        <v>7</v>
      </c>
      <c r="E34" s="1">
        <v>10</v>
      </c>
      <c r="F34" s="136"/>
      <c r="G34" s="2"/>
      <c r="I34" s="2"/>
      <c r="J34" s="84">
        <f>IF(C32="","",IF(F32&gt;B32,1,0))</f>
        <v>1</v>
      </c>
      <c r="K34" s="115"/>
      <c r="L34" s="116"/>
      <c r="M34" s="15"/>
      <c r="N34" s="15"/>
      <c r="O34" s="59"/>
      <c r="T34" s="59"/>
      <c r="V34" s="5"/>
      <c r="W34" s="88"/>
      <c r="X34" s="61"/>
      <c r="AB34" s="136"/>
      <c r="AC34" s="1">
        <v>26</v>
      </c>
      <c r="AD34" s="2" t="s">
        <v>7</v>
      </c>
      <c r="AE34" s="1">
        <v>8</v>
      </c>
      <c r="AF34" s="136"/>
    </row>
    <row r="35" spans="2:32" ht="13.5" customHeight="1" x14ac:dyDescent="0.2">
      <c r="B35" s="136"/>
      <c r="C35" s="1">
        <v>5</v>
      </c>
      <c r="D35" s="2" t="s">
        <v>7</v>
      </c>
      <c r="E35" s="1">
        <v>19</v>
      </c>
      <c r="F35" s="136"/>
      <c r="G35" s="2"/>
      <c r="I35" s="12"/>
      <c r="J35" s="112"/>
      <c r="K35" s="10">
        <f>IF(C32="","",IF(F32&gt;B32,1,0))</f>
        <v>1</v>
      </c>
      <c r="L35" s="5"/>
      <c r="M35" s="5"/>
      <c r="N35" s="5"/>
      <c r="O35" s="59"/>
      <c r="T35" s="59"/>
      <c r="X35" s="61"/>
      <c r="Z35" s="12"/>
      <c r="AA35" s="12"/>
      <c r="AB35" s="136"/>
      <c r="AC35" s="1">
        <v>23</v>
      </c>
      <c r="AD35" s="2" t="s">
        <v>7</v>
      </c>
      <c r="AE35" s="1">
        <v>8</v>
      </c>
      <c r="AF35" s="136"/>
    </row>
    <row r="36" spans="2:32" ht="13.5" customHeight="1" thickBot="1" x14ac:dyDescent="0.25">
      <c r="B36" s="136">
        <f>B30+1</f>
        <v>6</v>
      </c>
      <c r="C36" s="139" t="s">
        <v>17</v>
      </c>
      <c r="D36" s="139"/>
      <c r="E36" s="139"/>
      <c r="F36" s="80">
        <f>IF(C38="","",IF(B38&gt;F38,1,0))</f>
        <v>1</v>
      </c>
      <c r="G36" s="79">
        <f>IF(C38="","",IF(B38&gt;F38,1,0))</f>
        <v>1</v>
      </c>
      <c r="H36" s="81">
        <f>IF(C38="","",IF(B38&gt;F38,1,0))</f>
        <v>1</v>
      </c>
      <c r="I36" s="12"/>
      <c r="J36" s="112"/>
      <c r="K36" s="10">
        <f>IF(C32="","",IF(F32&gt;B32,1,0))</f>
        <v>1</v>
      </c>
      <c r="L36" s="5"/>
      <c r="M36" s="5"/>
      <c r="N36" s="5"/>
      <c r="O36" s="145"/>
      <c r="S36" s="146"/>
      <c r="T36" s="62"/>
      <c r="U36" s="12"/>
      <c r="V36" s="12"/>
      <c r="X36" s="62"/>
      <c r="Y36" s="12"/>
      <c r="Z36" s="7">
        <f>IF(AC38="","",IF(AB38&gt;AF38,1,0))</f>
        <v>0</v>
      </c>
      <c r="AA36" s="7">
        <f>IF(AC38="","",IF(AB38&gt;AF38,1,0))</f>
        <v>0</v>
      </c>
      <c r="AB36" s="7">
        <f>IF(AC38="","",IF(AB38&gt;AF38,1,0))</f>
        <v>0</v>
      </c>
      <c r="AC36" s="139" t="s">
        <v>18</v>
      </c>
      <c r="AD36" s="139"/>
      <c r="AE36" s="139"/>
      <c r="AF36" s="136">
        <f>AF30+1</f>
        <v>20</v>
      </c>
    </row>
    <row r="37" spans="2:32" ht="13.5" customHeight="1" thickTop="1" x14ac:dyDescent="0.2">
      <c r="B37" s="136"/>
      <c r="C37" s="139"/>
      <c r="D37" s="139"/>
      <c r="E37" s="139"/>
      <c r="H37" s="82"/>
      <c r="I37" s="10">
        <f>IF(C38="","",IF(B38&gt;F38,1,0))</f>
        <v>1</v>
      </c>
      <c r="J37" s="99"/>
      <c r="K37" s="10">
        <f>IF(C32="","",IF(F32&gt;B32,1,0))</f>
        <v>1</v>
      </c>
      <c r="L37" s="18"/>
      <c r="M37" s="18"/>
      <c r="N37" s="18"/>
      <c r="O37" s="145"/>
      <c r="P37" s="28"/>
      <c r="Q37" s="28"/>
      <c r="R37" s="28"/>
      <c r="S37" s="146"/>
      <c r="T37" s="62"/>
      <c r="U37" s="12"/>
      <c r="V37" s="12"/>
      <c r="X37" s="62"/>
      <c r="Y37" s="12"/>
      <c r="Z37" s="52"/>
      <c r="AA37" s="41"/>
      <c r="AB37" s="41"/>
      <c r="AC37" s="139"/>
      <c r="AD37" s="139"/>
      <c r="AE37" s="139"/>
      <c r="AF37" s="136"/>
    </row>
    <row r="38" spans="2:32" ht="13.5" customHeight="1" x14ac:dyDescent="0.2">
      <c r="B38" s="136">
        <f>SUM(C38:C41)</f>
        <v>81</v>
      </c>
      <c r="C38" s="1">
        <v>14</v>
      </c>
      <c r="D38" s="2" t="s">
        <v>7</v>
      </c>
      <c r="E38" s="1">
        <v>5</v>
      </c>
      <c r="F38" s="136">
        <f>SUM(E38:E41)</f>
        <v>29</v>
      </c>
      <c r="G38" s="2"/>
      <c r="H38" s="83"/>
      <c r="I38" s="10">
        <f>IF(C38="","",IF(B38&gt;F38,1,0))</f>
        <v>1</v>
      </c>
      <c r="J38" s="99"/>
      <c r="K38" s="10">
        <f>IF(C32="","",IF(F32&gt;B32,1,0))</f>
        <v>1</v>
      </c>
      <c r="L38" s="19"/>
      <c r="M38" s="23"/>
      <c r="N38" s="23"/>
      <c r="O38" s="145">
        <f>SUM(P38:P41)</f>
        <v>54</v>
      </c>
      <c r="P38" s="1">
        <v>14</v>
      </c>
      <c r="Q38" s="2" t="s">
        <v>7</v>
      </c>
      <c r="R38" s="1">
        <v>12</v>
      </c>
      <c r="S38" s="136">
        <f>SUM(R38:R41)</f>
        <v>52</v>
      </c>
      <c r="T38" s="59"/>
      <c r="X38" s="59"/>
      <c r="Z38" s="59"/>
      <c r="AB38" s="136">
        <f>SUM(AC38:AC41)</f>
        <v>27</v>
      </c>
      <c r="AC38" s="1">
        <v>5</v>
      </c>
      <c r="AD38" s="2" t="s">
        <v>7</v>
      </c>
      <c r="AE38" s="1">
        <v>16</v>
      </c>
      <c r="AF38" s="136">
        <f>SUM(AE38:AE41)</f>
        <v>70</v>
      </c>
    </row>
    <row r="39" spans="2:32" ht="13.5" customHeight="1" thickBot="1" x14ac:dyDescent="0.25">
      <c r="B39" s="136"/>
      <c r="C39" s="1">
        <v>24</v>
      </c>
      <c r="D39" s="2" t="s">
        <v>7</v>
      </c>
      <c r="E39" s="1">
        <v>6</v>
      </c>
      <c r="F39" s="136"/>
      <c r="G39" s="2"/>
      <c r="H39" s="84">
        <f>IF(C38="","",IF(B38&gt;F38,1,0))</f>
        <v>1</v>
      </c>
      <c r="I39" s="87">
        <f>IF(H40="","",1)</f>
        <v>1</v>
      </c>
      <c r="J39" s="113">
        <f>IF(H40="","",1)</f>
        <v>1</v>
      </c>
      <c r="K39" s="10">
        <f>IF(C32="","",IF(F32&gt;B32,1,0))</f>
        <v>1</v>
      </c>
      <c r="L39" s="19"/>
      <c r="M39" s="23"/>
      <c r="N39" s="23"/>
      <c r="O39" s="145"/>
      <c r="P39" s="1">
        <v>12</v>
      </c>
      <c r="Q39" s="2" t="s">
        <v>7</v>
      </c>
      <c r="R39" s="1">
        <v>16</v>
      </c>
      <c r="S39" s="136"/>
      <c r="T39" s="59"/>
      <c r="U39" s="21"/>
      <c r="V39" s="21"/>
      <c r="X39" s="59"/>
      <c r="Y39" s="63"/>
      <c r="Z39" s="61">
        <f>IF(AC38="","",IF(AB38&gt;AF38,1,0))</f>
        <v>0</v>
      </c>
      <c r="AB39" s="136"/>
      <c r="AC39" s="1">
        <v>7</v>
      </c>
      <c r="AD39" s="2" t="s">
        <v>7</v>
      </c>
      <c r="AE39" s="1">
        <v>17</v>
      </c>
      <c r="AF39" s="136"/>
    </row>
    <row r="40" spans="2:32" ht="13.5" customHeight="1" thickTop="1" x14ac:dyDescent="0.2">
      <c r="B40" s="136"/>
      <c r="C40" s="1">
        <v>19</v>
      </c>
      <c r="D40" s="2" t="s">
        <v>7</v>
      </c>
      <c r="E40" s="1">
        <v>13</v>
      </c>
      <c r="F40" s="136"/>
      <c r="G40" s="2"/>
      <c r="H40" s="55">
        <f>IF(C38="","",IF(F38&gt;B38,1,0))</f>
        <v>0</v>
      </c>
      <c r="M40" s="23"/>
      <c r="N40" s="23"/>
      <c r="O40" s="145"/>
      <c r="P40" s="1">
        <v>11</v>
      </c>
      <c r="Q40" s="2" t="s">
        <v>7</v>
      </c>
      <c r="R40" s="1">
        <v>17</v>
      </c>
      <c r="S40" s="136"/>
      <c r="T40" s="59"/>
      <c r="U40" s="21"/>
      <c r="V40" s="21"/>
      <c r="X40" s="86"/>
      <c r="Y40" s="102"/>
      <c r="Z40" s="35">
        <f>IF(AC38="","",IF(AB38&lt;AF38,1,0))</f>
        <v>1</v>
      </c>
      <c r="AB40" s="136"/>
      <c r="AC40" s="1">
        <v>5</v>
      </c>
      <c r="AD40" s="2" t="s">
        <v>7</v>
      </c>
      <c r="AE40" s="1">
        <v>21</v>
      </c>
      <c r="AF40" s="136"/>
    </row>
    <row r="41" spans="2:32" ht="13.5" customHeight="1" x14ac:dyDescent="0.2">
      <c r="B41" s="136"/>
      <c r="C41" s="1">
        <v>24</v>
      </c>
      <c r="D41" s="2" t="s">
        <v>7</v>
      </c>
      <c r="E41" s="1">
        <v>5</v>
      </c>
      <c r="F41" s="136"/>
      <c r="G41" s="2"/>
      <c r="H41" s="67"/>
      <c r="I41" s="10">
        <f>IF(C38="","",IF(F38&gt;B38,1,0))</f>
        <v>0</v>
      </c>
      <c r="K41" s="1"/>
      <c r="L41" s="1"/>
      <c r="M41" s="23"/>
      <c r="N41" s="23"/>
      <c r="O41" s="145"/>
      <c r="P41" s="1">
        <v>17</v>
      </c>
      <c r="Q41" s="2" t="s">
        <v>7</v>
      </c>
      <c r="R41" s="1">
        <v>7</v>
      </c>
      <c r="S41" s="136"/>
      <c r="T41" s="59"/>
      <c r="Y41" s="98"/>
      <c r="AB41" s="136"/>
      <c r="AC41" s="1">
        <v>10</v>
      </c>
      <c r="AD41" s="2" t="s">
        <v>7</v>
      </c>
      <c r="AE41" s="1">
        <v>16</v>
      </c>
      <c r="AF41" s="136"/>
    </row>
    <row r="42" spans="2:32" ht="13.5" customHeight="1" thickBot="1" x14ac:dyDescent="0.25">
      <c r="B42" s="136">
        <f>B36+1</f>
        <v>7</v>
      </c>
      <c r="C42" s="139" t="s">
        <v>19</v>
      </c>
      <c r="D42" s="139"/>
      <c r="E42" s="139"/>
      <c r="F42" s="60"/>
      <c r="G42" s="45"/>
      <c r="H42" s="70"/>
      <c r="I42" s="10">
        <f>IF(C38="","",IF(F38&gt;B38,1,0))</f>
        <v>0</v>
      </c>
      <c r="K42" s="1"/>
      <c r="L42" s="1"/>
      <c r="M42" s="1"/>
      <c r="N42" s="7">
        <f>IF(C44="","",IF(B44&gt;F44,1,0))</f>
        <v>0</v>
      </c>
      <c r="O42" s="59"/>
      <c r="P42" s="1"/>
      <c r="Q42" s="2"/>
      <c r="R42" s="12"/>
      <c r="S42" s="1"/>
      <c r="T42" s="59"/>
      <c r="Y42" s="98"/>
      <c r="Z42" s="76"/>
      <c r="AA42" s="76"/>
      <c r="AB42" s="93"/>
      <c r="AC42" s="139" t="s">
        <v>20</v>
      </c>
      <c r="AD42" s="139"/>
      <c r="AE42" s="139"/>
      <c r="AF42" s="136">
        <f>AF36+1</f>
        <v>21</v>
      </c>
    </row>
    <row r="43" spans="2:32" ht="13.5" customHeight="1" thickTop="1" x14ac:dyDescent="0.2">
      <c r="B43" s="136"/>
      <c r="C43" s="139"/>
      <c r="D43" s="139"/>
      <c r="E43" s="139"/>
      <c r="F43" s="5">
        <f>IF(C38="","",IF(F38&gt;B38,1,0))</f>
        <v>0</v>
      </c>
      <c r="G43" s="5">
        <f>IF(C38="","",IF(F38&gt;B38,1,0))</f>
        <v>0</v>
      </c>
      <c r="H43" s="7">
        <f>IF(C38="","",IF(F38&gt;B38,1,0))</f>
        <v>0</v>
      </c>
      <c r="L43" s="20"/>
      <c r="M43" s="20"/>
      <c r="N43" s="7">
        <f>IF(C44="","",IF(F44&gt;B44,1,0))</f>
        <v>1</v>
      </c>
      <c r="O43" s="59"/>
      <c r="T43" s="59"/>
      <c r="Z43" s="5">
        <f>IF(AC38="","",IF(AB38&lt;AF38,1,0))</f>
        <v>1</v>
      </c>
      <c r="AA43" s="5">
        <f>IF(AC38="","",IF(AB38&lt;AF38,1,0))</f>
        <v>1</v>
      </c>
      <c r="AB43" s="53">
        <f>IF(AC38="","",IF(AB38&lt;AF38,1,0))</f>
        <v>1</v>
      </c>
      <c r="AC43" s="139"/>
      <c r="AD43" s="139"/>
      <c r="AE43" s="139"/>
      <c r="AF43" s="136"/>
    </row>
    <row r="44" spans="2:32" ht="13.5" customHeight="1" x14ac:dyDescent="0.2">
      <c r="B44" s="136">
        <f>SUM(C44:C47)</f>
        <v>44</v>
      </c>
      <c r="C44" s="1">
        <v>7</v>
      </c>
      <c r="D44" s="2" t="s">
        <v>7</v>
      </c>
      <c r="E44" s="1">
        <v>24</v>
      </c>
      <c r="F44" s="136">
        <f>SUM(E44:E47)</f>
        <v>65</v>
      </c>
      <c r="G44" s="2"/>
      <c r="L44" s="21"/>
      <c r="M44" s="19"/>
      <c r="N44" s="72"/>
      <c r="T44" s="143"/>
      <c r="U44" s="144"/>
      <c r="AB44" s="136">
        <f>SUM(AC44:AC47)</f>
        <v>44</v>
      </c>
      <c r="AC44" s="1">
        <v>9</v>
      </c>
      <c r="AD44" s="2" t="s">
        <v>7</v>
      </c>
      <c r="AE44" s="1">
        <v>15</v>
      </c>
      <c r="AF44" s="136">
        <f>SUM(AE44:AE47)</f>
        <v>52</v>
      </c>
    </row>
    <row r="45" spans="2:32" ht="13.5" customHeight="1" thickBot="1" x14ac:dyDescent="0.25">
      <c r="B45" s="136"/>
      <c r="C45" s="1">
        <v>14</v>
      </c>
      <c r="D45" s="2" t="s">
        <v>7</v>
      </c>
      <c r="E45" s="1">
        <v>11</v>
      </c>
      <c r="F45" s="136"/>
      <c r="G45" s="2"/>
      <c r="L45" s="21"/>
      <c r="M45" s="19"/>
      <c r="N45" s="72"/>
      <c r="O45" s="75"/>
      <c r="P45" s="134" t="e">
        <f>IF(P38="","",IF(#REF!&gt;#REF!,1,0))</f>
        <v>#REF!</v>
      </c>
      <c r="Q45" s="135"/>
      <c r="R45" s="46"/>
      <c r="S45" s="46"/>
      <c r="T45" s="143"/>
      <c r="U45" s="144"/>
      <c r="V45" s="24"/>
      <c r="W45" s="24"/>
      <c r="AB45" s="136"/>
      <c r="AC45" s="1">
        <v>11</v>
      </c>
      <c r="AD45" s="2" t="s">
        <v>7</v>
      </c>
      <c r="AE45" s="1">
        <v>6</v>
      </c>
      <c r="AF45" s="136"/>
    </row>
    <row r="46" spans="2:32" ht="13.5" customHeight="1" thickTop="1" x14ac:dyDescent="0.2">
      <c r="B46" s="136"/>
      <c r="C46" s="1">
        <v>13</v>
      </c>
      <c r="D46" s="2" t="s">
        <v>7</v>
      </c>
      <c r="E46" s="1">
        <v>12</v>
      </c>
      <c r="F46" s="136"/>
      <c r="G46" s="2"/>
      <c r="M46" s="5"/>
      <c r="N46" s="99"/>
      <c r="S46" s="83"/>
      <c r="T46" s="144"/>
      <c r="U46" s="144"/>
      <c r="V46" s="24"/>
      <c r="W46" s="24"/>
      <c r="AB46" s="136"/>
      <c r="AC46" s="1">
        <v>16</v>
      </c>
      <c r="AD46" s="2" t="s">
        <v>7</v>
      </c>
      <c r="AE46" s="1">
        <v>16</v>
      </c>
      <c r="AF46" s="136"/>
    </row>
    <row r="47" spans="2:32" ht="13.5" customHeight="1" x14ac:dyDescent="0.2">
      <c r="B47" s="136"/>
      <c r="C47" s="1">
        <v>10</v>
      </c>
      <c r="D47" s="2" t="s">
        <v>7</v>
      </c>
      <c r="E47" s="1">
        <v>18</v>
      </c>
      <c r="F47" s="136"/>
      <c r="G47" s="2"/>
      <c r="I47" s="12"/>
      <c r="J47" s="12"/>
      <c r="K47" s="12"/>
      <c r="M47" s="5"/>
      <c r="N47" s="99"/>
      <c r="S47" s="98"/>
      <c r="T47" s="144"/>
      <c r="U47" s="144"/>
      <c r="AB47" s="136"/>
      <c r="AC47" s="1">
        <v>8</v>
      </c>
      <c r="AD47" s="2" t="s">
        <v>7</v>
      </c>
      <c r="AE47" s="1">
        <v>15</v>
      </c>
      <c r="AF47" s="136"/>
    </row>
    <row r="48" spans="2:32" ht="13.5" customHeight="1" thickBot="1" x14ac:dyDescent="0.25">
      <c r="B48" s="136">
        <f>B42+1</f>
        <v>8</v>
      </c>
      <c r="C48" s="139" t="s">
        <v>21</v>
      </c>
      <c r="D48" s="139"/>
      <c r="E48" s="139"/>
      <c r="F48" s="80">
        <f>IF(C50="","",IF(B50&gt;F50,1,0))</f>
        <v>1</v>
      </c>
      <c r="G48" s="79">
        <f>IF(C50="","",IF(B50&gt;F50,1,0))</f>
        <v>1</v>
      </c>
      <c r="H48" s="81">
        <f>IF(C50="","",IF(B50&gt;F50,1,0))</f>
        <v>1</v>
      </c>
      <c r="I48" s="12"/>
      <c r="J48" s="12"/>
      <c r="K48" s="12"/>
      <c r="M48" s="5"/>
      <c r="N48" s="99"/>
      <c r="S48" s="98"/>
      <c r="Z48" s="7"/>
      <c r="AA48" s="7">
        <f>IF($AC50="","",IF($AB50&gt;$AF50,1,0))</f>
        <v>0</v>
      </c>
      <c r="AB48" s="55">
        <f>IF($AC50="","",IF($AB50&gt;$AF50,1,0))</f>
        <v>0</v>
      </c>
      <c r="AC48" s="139" t="s">
        <v>22</v>
      </c>
      <c r="AD48" s="139"/>
      <c r="AE48" s="139"/>
      <c r="AF48" s="136">
        <f>AF42+1</f>
        <v>22</v>
      </c>
    </row>
    <row r="49" spans="2:32" ht="13.5" customHeight="1" thickTop="1" x14ac:dyDescent="0.2">
      <c r="B49" s="136"/>
      <c r="C49" s="139"/>
      <c r="D49" s="139"/>
      <c r="E49" s="139"/>
      <c r="H49" s="82"/>
      <c r="I49" s="10">
        <f>IF(C50="","",IF(B50&gt;F50,1,0))</f>
        <v>1</v>
      </c>
      <c r="M49" s="5"/>
      <c r="N49" s="99"/>
      <c r="S49" s="98"/>
      <c r="Z49" s="52"/>
      <c r="AA49" s="41"/>
      <c r="AB49" s="41"/>
      <c r="AC49" s="139"/>
      <c r="AD49" s="139"/>
      <c r="AE49" s="139"/>
      <c r="AF49" s="136"/>
    </row>
    <row r="50" spans="2:32" ht="13.5" customHeight="1" x14ac:dyDescent="0.2">
      <c r="B50" s="136">
        <f>SUM(C50:C53)</f>
        <v>81</v>
      </c>
      <c r="C50" s="1">
        <v>25</v>
      </c>
      <c r="D50" s="2" t="s">
        <v>7</v>
      </c>
      <c r="E50" s="1">
        <v>8</v>
      </c>
      <c r="F50" s="136">
        <f>SUM(E50:E53)</f>
        <v>27</v>
      </c>
      <c r="G50" s="2"/>
      <c r="H50" s="83"/>
      <c r="I50" s="10">
        <f>IF(C50="","",IF(B50&gt;F50,1,0))</f>
        <v>1</v>
      </c>
      <c r="M50" s="5"/>
      <c r="N50" s="99"/>
      <c r="S50" s="98"/>
      <c r="Z50" s="59"/>
      <c r="AB50" s="136">
        <f>SUM(AC50:AC53)</f>
        <v>35</v>
      </c>
      <c r="AC50" s="1">
        <v>12</v>
      </c>
      <c r="AD50" s="2" t="s">
        <v>7</v>
      </c>
      <c r="AE50" s="1">
        <v>13</v>
      </c>
      <c r="AF50" s="136">
        <f>SUM(AE50:AE53)</f>
        <v>48</v>
      </c>
    </row>
    <row r="51" spans="2:32" ht="13.5" customHeight="1" thickBot="1" x14ac:dyDescent="0.25">
      <c r="B51" s="136"/>
      <c r="C51" s="1">
        <v>27</v>
      </c>
      <c r="D51" s="2" t="s">
        <v>7</v>
      </c>
      <c r="E51" s="1">
        <v>6</v>
      </c>
      <c r="F51" s="136"/>
      <c r="G51" s="2"/>
      <c r="H51" s="84">
        <f>IF(C50="","",IF(B50&gt;F50,1,0))</f>
        <v>1</v>
      </c>
      <c r="I51" s="10">
        <f>IF(H52="","",1)</f>
        <v>1</v>
      </c>
      <c r="J51" s="5">
        <f>IF(H52="","",1)</f>
        <v>1</v>
      </c>
      <c r="M51" s="5"/>
      <c r="N51" s="99"/>
      <c r="S51" s="98"/>
      <c r="Z51" s="59"/>
      <c r="AB51" s="136"/>
      <c r="AC51" s="1">
        <v>5</v>
      </c>
      <c r="AD51" s="2" t="s">
        <v>7</v>
      </c>
      <c r="AE51" s="1">
        <v>8</v>
      </c>
      <c r="AF51" s="136"/>
    </row>
    <row r="52" spans="2:32" ht="13.5" customHeight="1" thickTop="1" x14ac:dyDescent="0.2">
      <c r="B52" s="136"/>
      <c r="C52" s="1">
        <v>13</v>
      </c>
      <c r="D52" s="2" t="s">
        <v>7</v>
      </c>
      <c r="E52" s="1">
        <v>6</v>
      </c>
      <c r="F52" s="136"/>
      <c r="G52" s="2"/>
      <c r="H52" s="55">
        <f>IF(C50="","",IF(F50&gt;B50,1,0))</f>
        <v>0</v>
      </c>
      <c r="I52" s="85"/>
      <c r="J52" s="88"/>
      <c r="K52" s="10">
        <f>IF(C56="","",IF(B56&gt;F56,1,0))</f>
        <v>0</v>
      </c>
      <c r="L52" s="5"/>
      <c r="M52" s="5"/>
      <c r="N52" s="99"/>
      <c r="S52" s="98"/>
      <c r="X52" s="107"/>
      <c r="Y52" s="102"/>
      <c r="Z52" s="35"/>
      <c r="AB52" s="136"/>
      <c r="AC52" s="1">
        <v>13</v>
      </c>
      <c r="AD52" s="2" t="s">
        <v>7</v>
      </c>
      <c r="AE52" s="1">
        <v>12</v>
      </c>
      <c r="AF52" s="136"/>
    </row>
    <row r="53" spans="2:32" ht="13.5" customHeight="1" x14ac:dyDescent="0.2">
      <c r="B53" s="136"/>
      <c r="C53" s="1">
        <v>16</v>
      </c>
      <c r="D53" s="2" t="s">
        <v>7</v>
      </c>
      <c r="E53" s="1">
        <v>7</v>
      </c>
      <c r="F53" s="136"/>
      <c r="G53" s="2"/>
      <c r="H53" s="67"/>
      <c r="I53" s="10">
        <f>IF(C50="","",IF(F50&gt;B50,1,0))</f>
        <v>0</v>
      </c>
      <c r="J53" s="53"/>
      <c r="K53" s="10">
        <f>IF(C56="","",IF(B56&gt;F56,1,0))</f>
        <v>0</v>
      </c>
      <c r="L53" s="10"/>
      <c r="M53" s="10"/>
      <c r="N53" s="99"/>
      <c r="S53" s="98"/>
      <c r="X53" s="59"/>
      <c r="Y53" s="98"/>
      <c r="Z53" s="35"/>
      <c r="AB53" s="136"/>
      <c r="AC53" s="1">
        <v>5</v>
      </c>
      <c r="AD53" s="2" t="s">
        <v>7</v>
      </c>
      <c r="AE53" s="1">
        <v>15</v>
      </c>
      <c r="AF53" s="136"/>
    </row>
    <row r="54" spans="2:32" ht="13.5" customHeight="1" thickBot="1" x14ac:dyDescent="0.25">
      <c r="B54" s="136">
        <f>B48+1</f>
        <v>9</v>
      </c>
      <c r="C54" s="139" t="s">
        <v>23</v>
      </c>
      <c r="D54" s="139"/>
      <c r="E54" s="139"/>
      <c r="F54" s="60"/>
      <c r="G54" s="45"/>
      <c r="H54" s="70"/>
      <c r="I54" s="10">
        <f>IF(C50="","",IF(F50&gt;B50,1,0))</f>
        <v>0</v>
      </c>
      <c r="J54" s="53"/>
      <c r="K54" s="10">
        <f>IF(C56="","",IF(B56&gt;F56,1,0))</f>
        <v>0</v>
      </c>
      <c r="L54" s="10"/>
      <c r="M54" s="10"/>
      <c r="N54" s="112"/>
      <c r="P54" s="142" t="s">
        <v>24</v>
      </c>
      <c r="Q54" s="142"/>
      <c r="R54" s="142"/>
      <c r="S54" s="83"/>
      <c r="X54" s="59"/>
      <c r="Y54" s="98"/>
      <c r="Z54" s="76"/>
      <c r="AA54" s="76"/>
      <c r="AB54" s="93"/>
      <c r="AC54" s="139" t="s">
        <v>25</v>
      </c>
      <c r="AD54" s="139"/>
      <c r="AE54" s="139"/>
      <c r="AF54" s="136">
        <f>AF48+1</f>
        <v>23</v>
      </c>
    </row>
    <row r="55" spans="2:32" ht="13.5" customHeight="1" thickTop="1" x14ac:dyDescent="0.2">
      <c r="B55" s="136"/>
      <c r="C55" s="139"/>
      <c r="D55" s="139"/>
      <c r="E55" s="139"/>
      <c r="F55" s="5">
        <f>IF(C50="","",IF(F50&gt;B50,1,0))</f>
        <v>0</v>
      </c>
      <c r="G55" s="5">
        <f>IF(C50="","",IF(F50&gt;B50,1,0))</f>
        <v>0</v>
      </c>
      <c r="H55" s="7">
        <f>IF(C50="","",IF(F50&gt;B50,1,0))</f>
        <v>0</v>
      </c>
      <c r="J55" s="53"/>
      <c r="K55" s="10">
        <f>IF(C56="","",IF(B56&gt;F56,1,0))</f>
        <v>0</v>
      </c>
      <c r="L55" s="5"/>
      <c r="M55" s="5"/>
      <c r="N55" s="99"/>
      <c r="O55" s="10">
        <f>IF(C44="","",IF(F44&gt;B44,1,0))</f>
        <v>1</v>
      </c>
      <c r="P55" s="142"/>
      <c r="Q55" s="142"/>
      <c r="R55" s="142"/>
      <c r="S55" s="83"/>
      <c r="X55" s="59"/>
      <c r="Z55" s="5"/>
      <c r="AA55" s="5">
        <f>IF($AC50="","",IF($AB50&lt;$AF50,1,0))</f>
        <v>1</v>
      </c>
      <c r="AB55" s="53">
        <f>IF($AC50="","",IF($AB50&lt;$AF50,1,0))</f>
        <v>1</v>
      </c>
      <c r="AC55" s="139"/>
      <c r="AD55" s="139"/>
      <c r="AE55" s="139"/>
      <c r="AF55" s="136"/>
    </row>
    <row r="56" spans="2:32" ht="13.5" customHeight="1" x14ac:dyDescent="0.2">
      <c r="B56" s="136">
        <f>SUM(C56:C59)</f>
        <v>42</v>
      </c>
      <c r="C56" s="1">
        <v>13</v>
      </c>
      <c r="D56" s="2" t="s">
        <v>7</v>
      </c>
      <c r="E56" s="2">
        <v>23</v>
      </c>
      <c r="F56" s="136">
        <f>SUM(E56:E59)</f>
        <v>57</v>
      </c>
      <c r="G56" s="2"/>
      <c r="J56" s="53"/>
      <c r="K56" s="10">
        <f>IF(C56="","",IF(B56&gt;F56,1,0))</f>
        <v>0</v>
      </c>
      <c r="L56" s="5"/>
      <c r="M56" s="5"/>
      <c r="N56" s="99"/>
      <c r="O56" s="140" t="s">
        <v>45</v>
      </c>
      <c r="P56" s="140"/>
      <c r="Q56" s="140"/>
      <c r="R56" s="140"/>
      <c r="S56" s="141"/>
      <c r="X56" s="59"/>
      <c r="AB56" s="136">
        <f>SUM(AC56:AC59)</f>
        <v>24</v>
      </c>
      <c r="AC56" s="1">
        <v>7</v>
      </c>
      <c r="AD56" s="2" t="s">
        <v>7</v>
      </c>
      <c r="AE56" s="1">
        <v>13</v>
      </c>
      <c r="AF56" s="136">
        <f>SUM(AE56:AE59)</f>
        <v>53</v>
      </c>
    </row>
    <row r="57" spans="2:32" ht="13.5" customHeight="1" thickBot="1" x14ac:dyDescent="0.25">
      <c r="B57" s="136"/>
      <c r="C57" s="1">
        <v>7</v>
      </c>
      <c r="D57" s="2" t="s">
        <v>7</v>
      </c>
      <c r="E57" s="2">
        <v>10</v>
      </c>
      <c r="F57" s="136"/>
      <c r="G57" s="2"/>
      <c r="J57" s="53">
        <f>IF(C56="","",IF(B56&gt;F56,1,0))</f>
        <v>0</v>
      </c>
      <c r="K57" s="80">
        <f>IF(J57="","",1)</f>
        <v>1</v>
      </c>
      <c r="L57" s="5">
        <f>IF(J57="","",1)</f>
        <v>1</v>
      </c>
      <c r="M57" s="5"/>
      <c r="N57" s="99"/>
      <c r="O57" s="140"/>
      <c r="P57" s="140"/>
      <c r="Q57" s="140"/>
      <c r="R57" s="140"/>
      <c r="S57" s="141"/>
      <c r="X57" s="59"/>
      <c r="AB57" s="136"/>
      <c r="AC57" s="1">
        <v>3</v>
      </c>
      <c r="AD57" s="2" t="s">
        <v>7</v>
      </c>
      <c r="AE57" s="1">
        <v>18</v>
      </c>
      <c r="AF57" s="136"/>
    </row>
    <row r="58" spans="2:32" ht="13.5" customHeight="1" thickTop="1" x14ac:dyDescent="0.2">
      <c r="B58" s="136"/>
      <c r="C58" s="1">
        <v>15</v>
      </c>
      <c r="D58" s="2" t="s">
        <v>7</v>
      </c>
      <c r="E58" s="2">
        <v>11</v>
      </c>
      <c r="F58" s="136"/>
      <c r="G58" s="2"/>
      <c r="J58" s="99">
        <f>IF(C56="","",IF(F56&gt;B56,1,0))</f>
        <v>1</v>
      </c>
      <c r="K58" s="5"/>
      <c r="L58" s="102"/>
      <c r="M58" s="10">
        <f>IF(C68="","",IF(B68&gt;F68,1,0))</f>
        <v>1</v>
      </c>
      <c r="N58" s="99"/>
      <c r="O58" s="140"/>
      <c r="P58" s="140"/>
      <c r="Q58" s="140"/>
      <c r="R58" s="140"/>
      <c r="S58" s="141"/>
      <c r="U58" s="98"/>
      <c r="V58" s="86"/>
      <c r="W58" s="102"/>
      <c r="AB58" s="136"/>
      <c r="AC58" s="1">
        <v>7</v>
      </c>
      <c r="AD58" s="2" t="s">
        <v>7</v>
      </c>
      <c r="AE58" s="1">
        <v>14</v>
      </c>
      <c r="AF58" s="136"/>
    </row>
    <row r="59" spans="2:32" ht="13.5" customHeight="1" x14ac:dyDescent="0.2">
      <c r="B59" s="136"/>
      <c r="C59" s="1">
        <v>7</v>
      </c>
      <c r="D59" s="2" t="s">
        <v>7</v>
      </c>
      <c r="E59" s="2">
        <v>13</v>
      </c>
      <c r="F59" s="136"/>
      <c r="G59" s="2"/>
      <c r="I59" s="12"/>
      <c r="J59" s="112"/>
      <c r="K59" s="10">
        <f>IF(C56="","",IF(F56&gt;B56,1,0))</f>
        <v>1</v>
      </c>
      <c r="L59" s="99"/>
      <c r="M59" s="10">
        <f>IF(C68="","",IF(B68&gt;F68,1,0))</f>
        <v>1</v>
      </c>
      <c r="N59" s="99"/>
      <c r="O59" s="140"/>
      <c r="P59" s="140"/>
      <c r="Q59" s="140"/>
      <c r="R59" s="140"/>
      <c r="S59" s="141"/>
      <c r="U59" s="98"/>
      <c r="W59" s="98"/>
      <c r="Z59" s="12"/>
      <c r="AA59" s="12"/>
      <c r="AB59" s="136"/>
      <c r="AC59" s="1">
        <v>7</v>
      </c>
      <c r="AD59" s="2" t="s">
        <v>7</v>
      </c>
      <c r="AE59" s="1">
        <v>8</v>
      </c>
      <c r="AF59" s="136"/>
    </row>
    <row r="60" spans="2:32" ht="13.5" customHeight="1" thickBot="1" x14ac:dyDescent="0.25">
      <c r="B60" s="136">
        <f>B54+1</f>
        <v>10</v>
      </c>
      <c r="C60" s="139" t="s">
        <v>26</v>
      </c>
      <c r="D60" s="139"/>
      <c r="E60" s="139"/>
      <c r="F60" s="80">
        <f>IF(C62="","",IF(B62&gt;F62,1,0))</f>
        <v>1</v>
      </c>
      <c r="G60" s="79">
        <f>IF(C62="","",IF(B62&gt;F62,1,0))</f>
        <v>1</v>
      </c>
      <c r="H60" s="81">
        <f>IF(C62="","",IF(B62&gt;F62,1,0))</f>
        <v>1</v>
      </c>
      <c r="I60" s="12"/>
      <c r="J60" s="112"/>
      <c r="K60" s="10">
        <f>IF(C56="","",IF(F56&gt;B56,1,0))</f>
        <v>1</v>
      </c>
      <c r="L60" s="99"/>
      <c r="M60" s="10">
        <f>IF(C68="","",IF(B68&gt;F68,1,0))</f>
        <v>1</v>
      </c>
      <c r="N60" s="99"/>
      <c r="S60" s="98"/>
      <c r="T60" s="12"/>
      <c r="U60" s="98"/>
      <c r="V60" s="12"/>
      <c r="W60" s="98"/>
      <c r="X60" s="12"/>
      <c r="Y60" s="12"/>
      <c r="Z60" s="8"/>
      <c r="AA60" s="8">
        <f>IF($AC62="","",IF($AB62&gt;$AF62,1,0))</f>
        <v>0</v>
      </c>
      <c r="AB60" s="39">
        <f>IF($AC62="","",IF($AB62&gt;$AF62,1,0))</f>
        <v>0</v>
      </c>
      <c r="AC60" s="139" t="s">
        <v>27</v>
      </c>
      <c r="AD60" s="139"/>
      <c r="AE60" s="139"/>
      <c r="AF60" s="136">
        <f>AF54+1</f>
        <v>24</v>
      </c>
    </row>
    <row r="61" spans="2:32" ht="13.5" customHeight="1" thickTop="1" x14ac:dyDescent="0.2">
      <c r="B61" s="136"/>
      <c r="C61" s="139"/>
      <c r="D61" s="139"/>
      <c r="E61" s="139"/>
      <c r="H61" s="82"/>
      <c r="I61" s="10">
        <f>IF(C62="","",IF(B62&gt;F62,1,0))</f>
        <v>1</v>
      </c>
      <c r="J61" s="99"/>
      <c r="K61" s="10">
        <f>IF(C56="","",IF(F56&gt;B56,1,0))</f>
        <v>1</v>
      </c>
      <c r="L61" s="99"/>
      <c r="M61" s="10">
        <f>IF(C68="","",IF(B68&gt;F68,1,0))</f>
        <v>1</v>
      </c>
      <c r="N61" s="99"/>
      <c r="S61" s="98"/>
      <c r="T61" s="12"/>
      <c r="U61" s="98"/>
      <c r="V61" s="12"/>
      <c r="W61" s="98"/>
      <c r="X61" s="12"/>
      <c r="Y61" s="12"/>
      <c r="Z61" s="37"/>
      <c r="AA61" s="11"/>
      <c r="AB61" s="11"/>
      <c r="AC61" s="139"/>
      <c r="AD61" s="139"/>
      <c r="AE61" s="139"/>
      <c r="AF61" s="136"/>
    </row>
    <row r="62" spans="2:32" ht="13.5" customHeight="1" x14ac:dyDescent="0.2">
      <c r="B62" s="136">
        <f>SUM(C62:C65)</f>
        <v>65</v>
      </c>
      <c r="C62" s="1">
        <v>12</v>
      </c>
      <c r="D62" s="2" t="s">
        <v>7</v>
      </c>
      <c r="E62" s="1">
        <v>9</v>
      </c>
      <c r="F62" s="136">
        <f>SUM(E62:E65)</f>
        <v>33</v>
      </c>
      <c r="G62" s="2"/>
      <c r="H62" s="83"/>
      <c r="I62" s="10">
        <f>IF(C62="","",IF(B62&gt;F62,1,0))</f>
        <v>1</v>
      </c>
      <c r="J62" s="99"/>
      <c r="K62" s="10">
        <f>IF(C56="","",IF(F56&gt;B56,1,0))</f>
        <v>1</v>
      </c>
      <c r="L62" s="99"/>
      <c r="M62" s="10">
        <f>IF(C68="","",IF(B68&gt;F68,1,0))</f>
        <v>1</v>
      </c>
      <c r="N62" s="99"/>
      <c r="O62" s="10">
        <f>IF(C44="","",IF(F44&gt;B44,1,0))</f>
        <v>1</v>
      </c>
      <c r="P62" s="1"/>
      <c r="Q62" s="2"/>
      <c r="R62" s="29"/>
      <c r="S62" s="83"/>
      <c r="U62" s="98"/>
      <c r="W62" s="98"/>
      <c r="Z62" s="38"/>
      <c r="AB62" s="136">
        <f>SUM(AC62:AC65)</f>
        <v>32</v>
      </c>
      <c r="AC62" s="1">
        <v>5</v>
      </c>
      <c r="AD62" s="2" t="s">
        <v>7</v>
      </c>
      <c r="AE62" s="1">
        <v>15</v>
      </c>
      <c r="AF62" s="136">
        <f>SUM(AE62:AE65)</f>
        <v>56</v>
      </c>
    </row>
    <row r="63" spans="2:32" ht="13.5" customHeight="1" thickBot="1" x14ac:dyDescent="0.25">
      <c r="B63" s="136"/>
      <c r="C63" s="1">
        <v>15</v>
      </c>
      <c r="D63" s="2" t="s">
        <v>7</v>
      </c>
      <c r="E63" s="1">
        <v>6</v>
      </c>
      <c r="F63" s="136"/>
      <c r="G63" s="2"/>
      <c r="H63" s="84">
        <f>IF(C62="","",IF(B62&gt;F62,1,0))</f>
        <v>1</v>
      </c>
      <c r="I63" s="87">
        <f>IF(H64="","",1)</f>
        <v>1</v>
      </c>
      <c r="J63" s="113">
        <f>IF(H64="","",1)</f>
        <v>1</v>
      </c>
      <c r="K63" s="10">
        <f>IF(C56="","",IF(F56&gt;B56,1,0))</f>
        <v>1</v>
      </c>
      <c r="L63" s="99"/>
      <c r="M63" s="10">
        <f>IF(C68="","",IF(B68&gt;F68,1,0))</f>
        <v>1</v>
      </c>
      <c r="N63" s="99"/>
      <c r="O63" s="10">
        <f>IF(C44="","",IF(F44&gt;B44,1,0))</f>
        <v>1</v>
      </c>
      <c r="P63" s="1"/>
      <c r="Q63" s="2"/>
      <c r="R63" s="1"/>
      <c r="S63" s="83"/>
      <c r="U63" s="98"/>
      <c r="W63" s="98"/>
      <c r="X63" s="76"/>
      <c r="Y63" s="104"/>
      <c r="Z63" s="36"/>
      <c r="AB63" s="136"/>
      <c r="AC63" s="1">
        <v>5</v>
      </c>
      <c r="AD63" s="2" t="s">
        <v>7</v>
      </c>
      <c r="AE63" s="1">
        <v>13</v>
      </c>
      <c r="AF63" s="136"/>
    </row>
    <row r="64" spans="2:32" ht="13.5" customHeight="1" thickTop="1" x14ac:dyDescent="0.2">
      <c r="B64" s="136"/>
      <c r="C64" s="1">
        <v>16</v>
      </c>
      <c r="D64" s="2" t="s">
        <v>7</v>
      </c>
      <c r="E64" s="1">
        <v>14</v>
      </c>
      <c r="F64" s="136"/>
      <c r="G64" s="2"/>
      <c r="H64" s="55">
        <f>IF(C62="","",IF(F62&gt;B62,1,0))</f>
        <v>0</v>
      </c>
      <c r="J64" s="86"/>
      <c r="K64" s="5"/>
      <c r="L64" s="99"/>
      <c r="M64" s="10">
        <f>IF(C68="","",IF(B68&gt;F68,1,0))</f>
        <v>1</v>
      </c>
      <c r="N64" s="99"/>
      <c r="O64" s="10">
        <f>IF(C44="","",IF(F44&gt;B44,1,0))</f>
        <v>1</v>
      </c>
      <c r="P64" s="1"/>
      <c r="Q64" s="2"/>
      <c r="R64" s="1"/>
      <c r="S64" s="83"/>
      <c r="U64" s="98"/>
      <c r="X64" s="5"/>
      <c r="Y64" s="102"/>
      <c r="Z64" s="35"/>
      <c r="AB64" s="136"/>
      <c r="AC64" s="1">
        <v>10</v>
      </c>
      <c r="AD64" s="2" t="s">
        <v>7</v>
      </c>
      <c r="AE64" s="1">
        <v>18</v>
      </c>
      <c r="AF64" s="136"/>
    </row>
    <row r="65" spans="2:32" ht="13.5" customHeight="1" x14ac:dyDescent="0.2">
      <c r="B65" s="136"/>
      <c r="C65" s="1">
        <v>22</v>
      </c>
      <c r="D65" s="2" t="s">
        <v>7</v>
      </c>
      <c r="E65" s="1">
        <v>4</v>
      </c>
      <c r="F65" s="136"/>
      <c r="G65" s="2"/>
      <c r="H65" s="67"/>
      <c r="I65" s="10">
        <f>IF(C62="","",IF(F62&gt;B62,1,0))</f>
        <v>0</v>
      </c>
      <c r="J65" s="5"/>
      <c r="K65" s="5"/>
      <c r="L65" s="99"/>
      <c r="M65" s="10">
        <f>IF(C68="","",IF(B68&gt;F68,1,0))</f>
        <v>1</v>
      </c>
      <c r="N65" s="99"/>
      <c r="O65" s="10">
        <f>IF(C44="","",IF(F44&gt;B44,1,0))</f>
        <v>1</v>
      </c>
      <c r="P65" s="1"/>
      <c r="Q65" s="2"/>
      <c r="R65" s="1"/>
      <c r="S65" s="119"/>
      <c r="U65" s="98"/>
      <c r="Y65" s="98"/>
      <c r="Z65" s="35"/>
      <c r="AB65" s="136"/>
      <c r="AC65" s="1">
        <v>12</v>
      </c>
      <c r="AD65" s="2" t="s">
        <v>7</v>
      </c>
      <c r="AE65" s="1">
        <v>10</v>
      </c>
      <c r="AF65" s="136"/>
    </row>
    <row r="66" spans="2:32" ht="13.5" customHeight="1" thickBot="1" x14ac:dyDescent="0.25">
      <c r="B66" s="136">
        <f>B60+1</f>
        <v>11</v>
      </c>
      <c r="C66" s="139" t="s">
        <v>28</v>
      </c>
      <c r="D66" s="139"/>
      <c r="E66" s="139"/>
      <c r="F66" s="60"/>
      <c r="G66" s="45"/>
      <c r="H66" s="70"/>
      <c r="I66" s="10">
        <f>IF(C62="","",IF(F62&gt;B62,1,0))</f>
        <v>0</v>
      </c>
      <c r="J66" s="5"/>
      <c r="K66" s="5"/>
      <c r="L66" s="99"/>
      <c r="M66" s="10">
        <f>IF(C68="","",IF(B68&gt;F68,1,0))</f>
        <v>1</v>
      </c>
      <c r="N66" s="99"/>
      <c r="O66" s="10">
        <f>IF(C44="","",IF(F44&gt;B44,1,0))</f>
        <v>1</v>
      </c>
      <c r="P66" s="1"/>
      <c r="Q66" s="2"/>
      <c r="R66" s="1"/>
      <c r="S66" s="119"/>
      <c r="U66" s="98"/>
      <c r="Y66" s="98"/>
      <c r="Z66" s="105"/>
      <c r="AA66" s="76"/>
      <c r="AB66" s="93"/>
      <c r="AC66" s="139" t="s">
        <v>29</v>
      </c>
      <c r="AD66" s="139"/>
      <c r="AE66" s="139"/>
      <c r="AF66" s="136">
        <f>AF60+1</f>
        <v>25</v>
      </c>
    </row>
    <row r="67" spans="2:32" ht="13.5" customHeight="1" thickTop="1" x14ac:dyDescent="0.2">
      <c r="B67" s="136"/>
      <c r="C67" s="139"/>
      <c r="D67" s="139"/>
      <c r="E67" s="139"/>
      <c r="F67" s="5">
        <f>IF(C62="","",IF(F62&gt;B62,1,0))</f>
        <v>0</v>
      </c>
      <c r="G67" s="5">
        <f>IF(C62="","",IF(F62&gt;B62,1,0))</f>
        <v>0</v>
      </c>
      <c r="H67" s="7">
        <f>IF(C62="","",IF(F62&gt;B62,1,0))</f>
        <v>0</v>
      </c>
      <c r="J67" s="5"/>
      <c r="K67" s="5"/>
      <c r="L67" s="99"/>
      <c r="M67" s="10">
        <f>IF(C68="","",IF(B68&gt;F68,1,0))</f>
        <v>1</v>
      </c>
      <c r="N67" s="99"/>
      <c r="O67" s="10">
        <f>IF(C44="","",IF(F44&gt;B44,1,0))</f>
        <v>1</v>
      </c>
      <c r="P67" s="29"/>
      <c r="Q67" s="29"/>
      <c r="R67" s="1"/>
      <c r="S67" s="119"/>
      <c r="U67" s="98"/>
      <c r="Z67" s="5"/>
      <c r="AA67" s="5">
        <f>IF($AC62="","",IF($AB62&lt;$AF62,1,0))</f>
        <v>1</v>
      </c>
      <c r="AB67" s="53">
        <f>IF($AC62="","",IF($AB62&lt;$AF62,1,0))</f>
        <v>1</v>
      </c>
      <c r="AC67" s="139"/>
      <c r="AD67" s="139"/>
      <c r="AE67" s="139"/>
      <c r="AF67" s="136"/>
    </row>
    <row r="68" spans="2:32" ht="13.5" customHeight="1" x14ac:dyDescent="0.2">
      <c r="B68" s="136">
        <f>SUM(C68:C71)</f>
        <v>57</v>
      </c>
      <c r="C68" s="1">
        <v>21</v>
      </c>
      <c r="D68" s="2" t="s">
        <v>7</v>
      </c>
      <c r="E68" s="1">
        <v>8</v>
      </c>
      <c r="F68" s="136">
        <f>SUM(E68:E71)</f>
        <v>39</v>
      </c>
      <c r="G68" s="2"/>
      <c r="J68" s="5"/>
      <c r="K68" s="5"/>
      <c r="L68" s="99"/>
      <c r="M68" s="10">
        <f>IF(C68="","",IF(B68&gt;F68,1,0))</f>
        <v>1</v>
      </c>
      <c r="N68" s="99"/>
      <c r="O68" s="10">
        <f>IF(C44="","",IF(F44&gt;B44,1,0))</f>
        <v>1</v>
      </c>
      <c r="P68" s="1"/>
      <c r="Q68" s="2"/>
      <c r="R68" s="29"/>
      <c r="S68" s="128"/>
      <c r="U68" s="98"/>
      <c r="AB68" s="136">
        <f>SUM(AC68:AC71)</f>
        <v>54</v>
      </c>
      <c r="AC68" s="1">
        <v>15</v>
      </c>
      <c r="AD68" s="2" t="s">
        <v>7</v>
      </c>
      <c r="AE68" s="1">
        <v>5</v>
      </c>
      <c r="AF68" s="136">
        <f>SUM(AE68:AE71)</f>
        <v>37</v>
      </c>
    </row>
    <row r="69" spans="2:32" ht="13.5" customHeight="1" thickBot="1" x14ac:dyDescent="0.25">
      <c r="B69" s="136"/>
      <c r="C69" s="1">
        <v>13</v>
      </c>
      <c r="D69" s="2" t="s">
        <v>7</v>
      </c>
      <c r="E69" s="1">
        <v>12</v>
      </c>
      <c r="F69" s="136"/>
      <c r="G69" s="2"/>
      <c r="J69" s="5"/>
      <c r="K69" s="5"/>
      <c r="L69" s="99">
        <f>IF(C68="","",IF(B68&gt;F68,1,0))</f>
        <v>1</v>
      </c>
      <c r="M69" s="5"/>
      <c r="N69" s="113"/>
      <c r="O69" s="10">
        <f>IF(C44="","",IF(F44&gt;B44,1,0))</f>
        <v>1</v>
      </c>
      <c r="P69" s="1"/>
      <c r="Q69" s="2"/>
      <c r="R69" s="31"/>
      <c r="S69" s="98"/>
      <c r="T69" s="76"/>
      <c r="U69" s="98"/>
      <c r="AB69" s="136"/>
      <c r="AC69" s="1">
        <v>18</v>
      </c>
      <c r="AD69" s="2" t="s">
        <v>7</v>
      </c>
      <c r="AE69" s="1">
        <v>10</v>
      </c>
      <c r="AF69" s="136"/>
    </row>
    <row r="70" spans="2:32" ht="13.5" customHeight="1" thickTop="1" x14ac:dyDescent="0.2">
      <c r="B70" s="136"/>
      <c r="C70" s="1">
        <v>11</v>
      </c>
      <c r="D70" s="2" t="s">
        <v>7</v>
      </c>
      <c r="E70" s="1">
        <v>10</v>
      </c>
      <c r="F70" s="136"/>
      <c r="G70" s="2"/>
      <c r="J70" s="5"/>
      <c r="K70" s="5"/>
      <c r="L70" s="53">
        <f>IF(C68="","",IF(F68&gt;B68,1,0))</f>
        <v>0</v>
      </c>
      <c r="M70" s="107">
        <f>IF(L70="","",1)</f>
        <v>1</v>
      </c>
      <c r="N70" s="116">
        <f>IF(L70="","",1)</f>
        <v>1</v>
      </c>
      <c r="O70" s="5"/>
      <c r="P70" s="1"/>
      <c r="Q70" s="2"/>
      <c r="R70" s="31"/>
      <c r="T70" s="5"/>
      <c r="U70" s="88"/>
      <c r="V70" s="68"/>
      <c r="W70" s="33"/>
      <c r="AB70" s="136"/>
      <c r="AC70" s="1">
        <v>10</v>
      </c>
      <c r="AD70" s="2" t="s">
        <v>7</v>
      </c>
      <c r="AE70" s="1">
        <v>5</v>
      </c>
      <c r="AF70" s="136"/>
    </row>
    <row r="71" spans="2:32" ht="13.5" customHeight="1" x14ac:dyDescent="0.2">
      <c r="B71" s="136"/>
      <c r="C71" s="1">
        <v>12</v>
      </c>
      <c r="D71" s="2" t="s">
        <v>7</v>
      </c>
      <c r="E71" s="1">
        <v>9</v>
      </c>
      <c r="F71" s="136"/>
      <c r="G71" s="2"/>
      <c r="I71" s="12"/>
      <c r="J71" s="10"/>
      <c r="K71" s="10"/>
      <c r="L71" s="53"/>
      <c r="M71" s="10">
        <f>IF(C68="","",IF(F68&gt;B68,1,0))</f>
        <v>0</v>
      </c>
      <c r="N71" s="2"/>
      <c r="T71" s="33"/>
      <c r="U71" s="33"/>
      <c r="V71" s="68"/>
      <c r="W71" s="33"/>
      <c r="AB71" s="136"/>
      <c r="AC71" s="1">
        <v>11</v>
      </c>
      <c r="AD71" s="2" t="s">
        <v>7</v>
      </c>
      <c r="AE71" s="1">
        <v>17</v>
      </c>
      <c r="AF71" s="136"/>
    </row>
    <row r="72" spans="2:32" ht="13.5" customHeight="1" thickBot="1" x14ac:dyDescent="0.25">
      <c r="B72" s="136">
        <f>B66+1</f>
        <v>12</v>
      </c>
      <c r="C72" s="139" t="s">
        <v>30</v>
      </c>
      <c r="D72" s="139"/>
      <c r="E72" s="139"/>
      <c r="F72" s="80">
        <f>IF(C74="","",IF(B74&gt;F74,1,0))</f>
        <v>1</v>
      </c>
      <c r="G72" s="79">
        <f>IF(C74="","",IF(B74&gt;F74,1,0))</f>
        <v>1</v>
      </c>
      <c r="H72" s="81">
        <f>IF(C74="","",IF(B74&gt;F74,1,0))</f>
        <v>1</v>
      </c>
      <c r="I72" s="12"/>
      <c r="J72" s="10"/>
      <c r="K72" s="10"/>
      <c r="L72" s="53"/>
      <c r="M72" s="10">
        <f>IF(C68="","",IF(F68&gt;B68,1,0))</f>
        <v>0</v>
      </c>
      <c r="N72" s="2"/>
      <c r="T72" s="33"/>
      <c r="V72" s="73"/>
      <c r="W72" s="33"/>
      <c r="Z72" s="81"/>
      <c r="AA72" s="81">
        <f>IF($AC74="","",IF($AB74&gt;$AF74,1,0))</f>
        <v>1</v>
      </c>
      <c r="AB72" s="92">
        <f>IF($AC74="","",IF($AB74&gt;$AF74,1,0))</f>
        <v>1</v>
      </c>
      <c r="AC72" s="139" t="s">
        <v>31</v>
      </c>
      <c r="AD72" s="139"/>
      <c r="AE72" s="139"/>
      <c r="AF72" s="136">
        <f>AF66+1</f>
        <v>26</v>
      </c>
    </row>
    <row r="73" spans="2:32" ht="13.5" customHeight="1" thickTop="1" x14ac:dyDescent="0.2">
      <c r="B73" s="136"/>
      <c r="C73" s="139"/>
      <c r="D73" s="139"/>
      <c r="E73" s="139"/>
      <c r="H73" s="82"/>
      <c r="I73" s="10">
        <f>IF(C74="","",IF(B74&gt;F74,1,0))</f>
        <v>1</v>
      </c>
      <c r="J73" s="5"/>
      <c r="K73" s="5"/>
      <c r="L73" s="53"/>
      <c r="M73" s="10">
        <f>IF(C68="","",IF(F68&gt;B68,1,0))</f>
        <v>0</v>
      </c>
      <c r="N73" s="25"/>
      <c r="T73" s="33"/>
      <c r="V73" s="73"/>
      <c r="W73" s="33"/>
      <c r="Y73" s="98"/>
      <c r="AB73" s="63"/>
      <c r="AC73" s="139"/>
      <c r="AD73" s="139"/>
      <c r="AE73" s="139"/>
      <c r="AF73" s="136"/>
    </row>
    <row r="74" spans="2:32" ht="13.5" customHeight="1" x14ac:dyDescent="0.2">
      <c r="B74" s="136">
        <f>SUM(C74:C77)</f>
        <v>64</v>
      </c>
      <c r="C74" s="1">
        <v>17</v>
      </c>
      <c r="D74" s="2" t="s">
        <v>7</v>
      </c>
      <c r="E74" s="1">
        <v>14</v>
      </c>
      <c r="F74" s="136">
        <f>SUM(E74:E77)</f>
        <v>39</v>
      </c>
      <c r="G74" s="2"/>
      <c r="H74" s="83"/>
      <c r="I74" s="10">
        <f>IF(C74="","",IF(B74&gt;F74,1,0))</f>
        <v>1</v>
      </c>
      <c r="J74" s="5"/>
      <c r="K74" s="5"/>
      <c r="L74" s="53"/>
      <c r="M74" s="10">
        <f>IF(C68="","",IF(F68&gt;B68,1,0))</f>
        <v>0</v>
      </c>
      <c r="N74" s="12"/>
      <c r="T74" s="33"/>
      <c r="V74" s="73"/>
      <c r="W74" s="33"/>
      <c r="Y74" s="98"/>
      <c r="AB74" s="136">
        <f>SUM(AC74:AC77)</f>
        <v>44</v>
      </c>
      <c r="AC74" s="1">
        <v>12</v>
      </c>
      <c r="AD74" s="2" t="s">
        <v>7</v>
      </c>
      <c r="AE74" s="1">
        <v>8</v>
      </c>
      <c r="AF74" s="136">
        <f>SUM(AE74:AE77)</f>
        <v>33</v>
      </c>
    </row>
    <row r="75" spans="2:32" ht="13.5" customHeight="1" thickBot="1" x14ac:dyDescent="0.25">
      <c r="B75" s="136"/>
      <c r="C75" s="1">
        <v>20</v>
      </c>
      <c r="D75" s="2" t="s">
        <v>7</v>
      </c>
      <c r="E75" s="1">
        <v>7</v>
      </c>
      <c r="F75" s="136"/>
      <c r="G75" s="2"/>
      <c r="H75" s="84">
        <f>IF(C74="","",IF(B74&gt;F74,1,0))</f>
        <v>1</v>
      </c>
      <c r="I75" s="10">
        <f>IF(H76="","",1)</f>
        <v>1</v>
      </c>
      <c r="J75" s="5">
        <f>IF(H76="","",1)</f>
        <v>1</v>
      </c>
      <c r="K75" s="5"/>
      <c r="L75" s="53"/>
      <c r="M75" s="10">
        <f>IF(C68="","",IF(F68&gt;B68,1,0))</f>
        <v>0</v>
      </c>
      <c r="V75" s="59"/>
      <c r="Y75" s="98"/>
      <c r="Z75" s="35"/>
      <c r="AB75" s="136"/>
      <c r="AC75" s="1">
        <v>4</v>
      </c>
      <c r="AD75" s="2" t="s">
        <v>7</v>
      </c>
      <c r="AE75" s="1">
        <v>10</v>
      </c>
      <c r="AF75" s="136"/>
    </row>
    <row r="76" spans="2:32" ht="13.5" customHeight="1" thickTop="1" x14ac:dyDescent="0.2">
      <c r="B76" s="136"/>
      <c r="C76" s="1">
        <v>13</v>
      </c>
      <c r="D76" s="2" t="s">
        <v>7</v>
      </c>
      <c r="E76" s="1">
        <v>8</v>
      </c>
      <c r="F76" s="136"/>
      <c r="G76" s="2"/>
      <c r="H76" s="7">
        <f>IF(C74="","",IF(F74&gt;B74,1,0))</f>
        <v>0</v>
      </c>
      <c r="I76" s="85"/>
      <c r="J76" s="102"/>
      <c r="K76" s="10">
        <f>IF(C80="","",IF(B80&gt;F80,1,0))</f>
        <v>1</v>
      </c>
      <c r="L76" s="53"/>
      <c r="M76" s="10">
        <f>IF(C68="","",IF(F68&gt;B68,1,0))</f>
        <v>0</v>
      </c>
      <c r="N76" s="2"/>
      <c r="V76" s="59"/>
      <c r="W76" s="34"/>
      <c r="X76" s="108"/>
      <c r="Y76" s="110"/>
      <c r="Z76" s="59"/>
      <c r="AB76" s="136"/>
      <c r="AC76" s="1">
        <v>20</v>
      </c>
      <c r="AD76" s="2" t="s">
        <v>7</v>
      </c>
      <c r="AE76" s="1">
        <v>9</v>
      </c>
      <c r="AF76" s="136"/>
    </row>
    <row r="77" spans="2:32" ht="13.5" customHeight="1" x14ac:dyDescent="0.2">
      <c r="B77" s="136"/>
      <c r="C77" s="1">
        <v>14</v>
      </c>
      <c r="D77" s="2" t="s">
        <v>7</v>
      </c>
      <c r="E77" s="1">
        <v>10</v>
      </c>
      <c r="F77" s="136"/>
      <c r="G77" s="2"/>
      <c r="I77" s="51">
        <f>IF(C74="","",IF(F74&gt;B74,1,0))</f>
        <v>0</v>
      </c>
      <c r="J77" s="99"/>
      <c r="K77" s="10">
        <f>IF(C80="","",IF(B80&gt;F80,1,0))</f>
        <v>1</v>
      </c>
      <c r="L77" s="54"/>
      <c r="M77" s="10">
        <f>IF(C68="","",IF(F68&gt;B68,1,0))</f>
        <v>0</v>
      </c>
      <c r="N77" s="2"/>
      <c r="P77" s="26"/>
      <c r="Q77" s="26"/>
      <c r="R77" s="24"/>
      <c r="V77" s="59"/>
      <c r="W77" s="34"/>
      <c r="Z77" s="59"/>
      <c r="AB77" s="136"/>
      <c r="AC77" s="1">
        <v>8</v>
      </c>
      <c r="AD77" s="2" t="s">
        <v>7</v>
      </c>
      <c r="AE77" s="1">
        <v>6</v>
      </c>
      <c r="AF77" s="136"/>
    </row>
    <row r="78" spans="2:32" ht="13.5" customHeight="1" x14ac:dyDescent="0.2">
      <c r="B78" s="136">
        <f>B72+1</f>
        <v>13</v>
      </c>
      <c r="C78" s="139" t="s">
        <v>32</v>
      </c>
      <c r="D78" s="139"/>
      <c r="E78" s="139"/>
      <c r="F78" s="60"/>
      <c r="G78" s="45"/>
      <c r="H78" s="70"/>
      <c r="I78" s="10">
        <f>IF(C74="","",IF(F74&gt;B74,1,0))</f>
        <v>0</v>
      </c>
      <c r="J78" s="99"/>
      <c r="K78" s="10">
        <f>IF(C80="","",IF(B80&gt;F80,1,0))</f>
        <v>1</v>
      </c>
      <c r="L78" s="54"/>
      <c r="M78" s="10">
        <f>IF(C68="","",IF(F68&gt;B68,1,0))</f>
        <v>0</v>
      </c>
      <c r="N78" s="2"/>
      <c r="P78" s="26"/>
      <c r="Q78" s="26"/>
      <c r="R78" s="30"/>
      <c r="S78" s="32"/>
      <c r="V78" s="59"/>
      <c r="X78" s="59"/>
      <c r="Y78" s="63"/>
      <c r="AA78" s="8">
        <f>IF($AC80="","",IF($AB80&gt;$AF80,1,0))</f>
        <v>0</v>
      </c>
      <c r="AB78" s="39">
        <f>IF($AC80="","",IF($AB80&gt;$AF80,1,0))</f>
        <v>0</v>
      </c>
      <c r="AC78" s="139" t="s">
        <v>33</v>
      </c>
      <c r="AD78" s="139"/>
      <c r="AE78" s="139"/>
      <c r="AF78" s="136">
        <f>AF72+1</f>
        <v>27</v>
      </c>
    </row>
    <row r="79" spans="2:32" ht="13.5" customHeight="1" x14ac:dyDescent="0.2">
      <c r="B79" s="136"/>
      <c r="C79" s="139"/>
      <c r="D79" s="139"/>
      <c r="E79" s="139"/>
      <c r="F79" s="5">
        <f>IF(C74="","",IF(F74&gt;B74,1,0))</f>
        <v>0</v>
      </c>
      <c r="G79" s="5">
        <f>IF(C74="","",IF(F74&gt;B74,1,0))</f>
        <v>0</v>
      </c>
      <c r="H79" s="7">
        <f>IF(C74="","",IF(F74&gt;B74,1,0))</f>
        <v>0</v>
      </c>
      <c r="J79" s="99"/>
      <c r="K79" s="10">
        <f>IF(C80="","",IF(B80&gt;F80,1,0))</f>
        <v>1</v>
      </c>
      <c r="L79" s="57"/>
      <c r="M79" s="10">
        <f>IF(C68="","",IF(F68&gt;B68,1,0))</f>
        <v>0</v>
      </c>
      <c r="Q79" s="24"/>
      <c r="V79" s="59"/>
      <c r="X79" s="59"/>
      <c r="Y79" s="5">
        <f>IF($AC74="","",IF($AB74&lt;$AF74,1,0))</f>
        <v>0</v>
      </c>
      <c r="Z79" s="43">
        <f>IF($AC74="","",IF($AB74&lt;$AF74,1,0))</f>
        <v>0</v>
      </c>
      <c r="AC79" s="139"/>
      <c r="AD79" s="139"/>
      <c r="AE79" s="139"/>
      <c r="AF79" s="136"/>
    </row>
    <row r="80" spans="2:32" ht="13.5" customHeight="1" x14ac:dyDescent="0.2">
      <c r="B80" s="136">
        <f>SUM(C80:C83)</f>
        <v>54</v>
      </c>
      <c r="C80" s="1">
        <v>17</v>
      </c>
      <c r="D80" s="2" t="s">
        <v>7</v>
      </c>
      <c r="E80" s="1">
        <v>6</v>
      </c>
      <c r="F80" s="136">
        <f>SUM(E80:E83)</f>
        <v>22</v>
      </c>
      <c r="G80" s="2"/>
      <c r="J80" s="117"/>
      <c r="K80" s="10">
        <f>IF(C80="","",IF(B80&gt;F80,1,0))</f>
        <v>1</v>
      </c>
      <c r="L80" s="54"/>
      <c r="M80" s="15"/>
      <c r="O80" s="137" t="s">
        <v>17</v>
      </c>
      <c r="P80" s="138" t="s">
        <v>34</v>
      </c>
      <c r="Q80" s="138"/>
      <c r="R80" s="138"/>
      <c r="S80" s="137" t="s">
        <v>11</v>
      </c>
      <c r="V80" s="59"/>
      <c r="X80" s="59"/>
      <c r="AB80" s="136">
        <f>SUM(AC80:AC83)</f>
        <v>56</v>
      </c>
      <c r="AC80" s="1">
        <v>16</v>
      </c>
      <c r="AD80" s="2" t="s">
        <v>7</v>
      </c>
      <c r="AE80" s="1">
        <v>13</v>
      </c>
      <c r="AF80" s="136">
        <f>SUM(AE80:AE83)</f>
        <v>63</v>
      </c>
    </row>
    <row r="81" spans="2:32" ht="13.5" customHeight="1" thickBot="1" x14ac:dyDescent="0.25">
      <c r="B81" s="136"/>
      <c r="C81" s="1">
        <v>11</v>
      </c>
      <c r="D81" s="2" t="s">
        <v>7</v>
      </c>
      <c r="E81" s="1">
        <v>5</v>
      </c>
      <c r="F81" s="136"/>
      <c r="G81" s="2"/>
      <c r="J81" s="84">
        <f>IF(C80="","",IF(B80&gt;F80,1,0))</f>
        <v>1</v>
      </c>
      <c r="K81" s="15">
        <f>IF(J81="","",1)</f>
        <v>1</v>
      </c>
      <c r="L81" s="54">
        <f>IF(J81="","",1)</f>
        <v>1</v>
      </c>
      <c r="M81" s="5"/>
      <c r="O81" s="137"/>
      <c r="P81" s="138"/>
      <c r="Q81" s="138"/>
      <c r="R81" s="138"/>
      <c r="S81" s="137"/>
      <c r="V81" s="65"/>
      <c r="W81" s="89"/>
      <c r="X81" s="59"/>
      <c r="AB81" s="136"/>
      <c r="AC81" s="1">
        <v>9</v>
      </c>
      <c r="AD81" s="2" t="s">
        <v>7</v>
      </c>
      <c r="AE81" s="1">
        <v>19</v>
      </c>
      <c r="AF81" s="136"/>
    </row>
    <row r="82" spans="2:32" ht="13.5" customHeight="1" thickTop="1" x14ac:dyDescent="0.2">
      <c r="B82" s="136"/>
      <c r="C82" s="1">
        <v>10</v>
      </c>
      <c r="D82" s="2" t="s">
        <v>7</v>
      </c>
      <c r="E82" s="1">
        <v>5</v>
      </c>
      <c r="F82" s="136"/>
      <c r="G82" s="2"/>
      <c r="J82" s="7">
        <f>IF(C80="","",IF(F80&gt;B80,1,0))</f>
        <v>0</v>
      </c>
      <c r="K82" s="118"/>
      <c r="L82" s="116"/>
      <c r="M82" s="5"/>
      <c r="O82" s="137"/>
      <c r="P82" s="30"/>
      <c r="Q82" s="2"/>
      <c r="R82" s="12"/>
      <c r="S82" s="137"/>
      <c r="V82" s="96"/>
      <c r="W82" s="98"/>
      <c r="AB82" s="136"/>
      <c r="AC82" s="1">
        <v>11</v>
      </c>
      <c r="AD82" s="2" t="s">
        <v>7</v>
      </c>
      <c r="AE82" s="1">
        <v>18</v>
      </c>
      <c r="AF82" s="136"/>
    </row>
    <row r="83" spans="2:32" ht="13.5" customHeight="1" x14ac:dyDescent="0.2">
      <c r="B83" s="136"/>
      <c r="C83" s="1">
        <v>16</v>
      </c>
      <c r="D83" s="2" t="s">
        <v>7</v>
      </c>
      <c r="E83" s="1">
        <v>6</v>
      </c>
      <c r="F83" s="136"/>
      <c r="G83" s="2"/>
      <c r="I83" s="12"/>
      <c r="J83" s="10"/>
      <c r="K83" s="51">
        <f>IF(C80="","",IF(F80&gt;B80,1,0))</f>
        <v>0</v>
      </c>
      <c r="L83" s="5"/>
      <c r="M83" s="18"/>
      <c r="O83" s="136">
        <f>SUM(P80:P86)</f>
        <v>49</v>
      </c>
      <c r="P83">
        <v>15</v>
      </c>
      <c r="Q83" s="2" t="s">
        <v>7</v>
      </c>
      <c r="R83" s="1">
        <v>26</v>
      </c>
      <c r="S83" s="136">
        <f>SUM(R83:R86)</f>
        <v>74</v>
      </c>
      <c r="W83" s="98"/>
      <c r="AB83" s="136"/>
      <c r="AC83" s="1">
        <v>20</v>
      </c>
      <c r="AD83" s="2" t="s">
        <v>7</v>
      </c>
      <c r="AE83" s="1">
        <v>13</v>
      </c>
      <c r="AF83" s="136"/>
    </row>
    <row r="84" spans="2:32" ht="13.5" customHeight="1" thickBot="1" x14ac:dyDescent="0.25">
      <c r="B84" s="136">
        <f>B78+1</f>
        <v>14</v>
      </c>
      <c r="C84" s="139" t="s">
        <v>35</v>
      </c>
      <c r="D84" s="139"/>
      <c r="E84" s="139"/>
      <c r="F84" s="80" t="str">
        <f>IF(C86="","",IF(B86&gt;F86,1,0))</f>
        <v/>
      </c>
      <c r="G84" s="79" t="str">
        <f>IF(C86="","",IF(B86&gt;F86,1,0))</f>
        <v/>
      </c>
      <c r="H84" s="81" t="str">
        <f>IF(C86="","",IF(B86&gt;F86,1,0))</f>
        <v/>
      </c>
      <c r="I84" s="90"/>
      <c r="J84" s="91"/>
      <c r="K84" s="51">
        <f>IF(C80="","",IF(F80&gt;B80,1,0))</f>
        <v>0</v>
      </c>
      <c r="L84" s="5"/>
      <c r="O84" s="136"/>
      <c r="P84">
        <v>18</v>
      </c>
      <c r="Q84" s="2" t="s">
        <v>7</v>
      </c>
      <c r="R84" s="1">
        <v>12</v>
      </c>
      <c r="S84" s="136"/>
      <c r="W84" s="98"/>
      <c r="X84" s="76"/>
      <c r="Y84" s="76"/>
      <c r="Z84" s="81"/>
      <c r="AA84" s="81"/>
      <c r="AB84" s="92"/>
      <c r="AC84" s="139" t="s">
        <v>36</v>
      </c>
      <c r="AD84" s="139"/>
      <c r="AE84" s="139"/>
      <c r="AF84" s="136">
        <f>AF78+1</f>
        <v>28</v>
      </c>
    </row>
    <row r="85" spans="2:32" ht="13.5" customHeight="1" thickTop="1" x14ac:dyDescent="0.2">
      <c r="B85" s="136"/>
      <c r="C85" s="139"/>
      <c r="D85" s="139"/>
      <c r="E85" s="139"/>
      <c r="I85" s="10" t="str">
        <f>IF(C86="","",IF(B86&gt;F86,1,0))</f>
        <v/>
      </c>
      <c r="J85" s="5"/>
      <c r="K85" s="10">
        <f>IF(C80="","",IF(F80&gt;B80,1,0))</f>
        <v>0</v>
      </c>
      <c r="L85" s="18"/>
      <c r="M85" s="23"/>
      <c r="N85" s="23"/>
      <c r="O85" s="136"/>
      <c r="P85">
        <v>8</v>
      </c>
      <c r="Q85" s="2" t="s">
        <v>7</v>
      </c>
      <c r="R85" s="1">
        <v>17</v>
      </c>
      <c r="S85" s="136"/>
      <c r="AC85" s="139"/>
      <c r="AD85" s="139"/>
      <c r="AE85" s="139"/>
      <c r="AF85" s="136"/>
    </row>
    <row r="86" spans="2:32" ht="13.5" customHeight="1" x14ac:dyDescent="0.2">
      <c r="B86" s="136"/>
      <c r="C86" s="1"/>
      <c r="D86" s="2"/>
      <c r="E86" s="1"/>
      <c r="F86" s="136"/>
      <c r="G86" s="2"/>
      <c r="I86" s="10" t="str">
        <f>IF(C86="","",IF(B86&gt;F86,1,0))</f>
        <v/>
      </c>
      <c r="J86" s="5"/>
      <c r="K86" s="10">
        <f>IF(C80="","",IF(F80&gt;B80,1,0))</f>
        <v>0</v>
      </c>
      <c r="L86" s="19"/>
      <c r="M86" s="23"/>
      <c r="N86" s="23"/>
      <c r="O86" s="136"/>
      <c r="P86">
        <v>8</v>
      </c>
      <c r="Q86" s="2" t="s">
        <v>7</v>
      </c>
      <c r="R86" s="133">
        <v>19</v>
      </c>
      <c r="S86" s="136"/>
    </row>
    <row r="87" spans="2:32" ht="13.5" customHeight="1" x14ac:dyDescent="0.2">
      <c r="B87" s="136"/>
      <c r="C87" s="1"/>
      <c r="D87" s="2"/>
      <c r="E87" s="1"/>
      <c r="F87" s="136"/>
      <c r="G87" s="2"/>
      <c r="H87" s="7" t="str">
        <f>IF(C86="","",IF(B86&gt;F86,1,0))</f>
        <v/>
      </c>
      <c r="I87" s="10" t="str">
        <f>IF(H88="","",1)</f>
        <v/>
      </c>
      <c r="J87" s="5" t="str">
        <f>IF(H88="","",1)</f>
        <v/>
      </c>
      <c r="K87" s="10">
        <f>IF(C80="","",IF(F80&gt;B80,1,0))</f>
        <v>0</v>
      </c>
      <c r="L87" s="19"/>
      <c r="M87" s="23"/>
      <c r="N87" s="23"/>
    </row>
    <row r="88" spans="2:32" ht="13.5" customHeight="1" x14ac:dyDescent="0.2">
      <c r="B88" s="136"/>
      <c r="C88" s="1"/>
      <c r="D88" s="2"/>
      <c r="E88" s="1"/>
      <c r="F88" s="136"/>
      <c r="G88" s="2"/>
      <c r="H88" s="7" t="str">
        <f>IF(C86="","",IF(F86&gt;B86,1,0))</f>
        <v/>
      </c>
      <c r="J88" s="5"/>
      <c r="M88" s="23"/>
      <c r="N88" s="23"/>
    </row>
    <row r="89" spans="2:32" ht="13.5" customHeight="1" x14ac:dyDescent="0.2">
      <c r="B89" s="136"/>
      <c r="C89" s="1"/>
      <c r="D89" s="2"/>
      <c r="E89" s="1"/>
      <c r="F89" s="136"/>
      <c r="G89" s="2"/>
      <c r="I89" s="10" t="str">
        <f>IF(C86="","",IF(F86&gt;B86,1,0))</f>
        <v/>
      </c>
      <c r="J89" s="5"/>
      <c r="M89" s="24"/>
      <c r="N89" s="24"/>
    </row>
    <row r="90" spans="2:32" ht="13.5" customHeight="1" x14ac:dyDescent="0.2">
      <c r="B90" s="136"/>
      <c r="C90" s="136"/>
      <c r="D90" s="136"/>
      <c r="E90" s="136"/>
      <c r="I90" s="10" t="str">
        <f>IF(C86="","",IF(F86&gt;B86,1,0))</f>
        <v/>
      </c>
      <c r="J90" s="5"/>
      <c r="M90" s="24"/>
      <c r="N90" s="24"/>
    </row>
    <row r="91" spans="2:32" ht="13.5" customHeight="1" x14ac:dyDescent="0.2">
      <c r="B91" s="136"/>
      <c r="C91" s="136"/>
      <c r="D91" s="136"/>
      <c r="E91" s="136"/>
      <c r="F91" s="5"/>
      <c r="G91" s="5" t="str">
        <f>IF(C86="","",IF(F86&gt;B86,1,0))</f>
        <v/>
      </c>
      <c r="H91" s="7" t="str">
        <f>IF(C86="","",IF(F86&gt;B86,1,0))</f>
        <v/>
      </c>
      <c r="N91" s="26"/>
    </row>
  </sheetData>
  <mergeCells count="133">
    <mergeCell ref="B1:AF1"/>
    <mergeCell ref="L2:V2"/>
    <mergeCell ref="P4:R4"/>
    <mergeCell ref="B6:B7"/>
    <mergeCell ref="C6:E7"/>
    <mergeCell ref="AC6:AE7"/>
    <mergeCell ref="AF6:AF7"/>
    <mergeCell ref="B8:B11"/>
    <mergeCell ref="F8:F11"/>
    <mergeCell ref="AB8:AB11"/>
    <mergeCell ref="AF8:AF11"/>
    <mergeCell ref="H4:I4"/>
    <mergeCell ref="L4:M4"/>
    <mergeCell ref="U4:V4"/>
    <mergeCell ref="Y4:Z4"/>
    <mergeCell ref="B12:B13"/>
    <mergeCell ref="C12:E13"/>
    <mergeCell ref="AC12:AE13"/>
    <mergeCell ref="AF12:AF13"/>
    <mergeCell ref="B14:B17"/>
    <mergeCell ref="F14:F17"/>
    <mergeCell ref="AB14:AB17"/>
    <mergeCell ref="AF14:AF17"/>
    <mergeCell ref="B18:B19"/>
    <mergeCell ref="C18:E19"/>
    <mergeCell ref="AC18:AE19"/>
    <mergeCell ref="AF18:AF19"/>
    <mergeCell ref="B20:B23"/>
    <mergeCell ref="F20:F23"/>
    <mergeCell ref="AB20:AB23"/>
    <mergeCell ref="AF20:AF23"/>
    <mergeCell ref="B24:B25"/>
    <mergeCell ref="C24:E25"/>
    <mergeCell ref="AC24:AE25"/>
    <mergeCell ref="AF24:AF25"/>
    <mergeCell ref="B26:B29"/>
    <mergeCell ref="F26:F29"/>
    <mergeCell ref="AB26:AB29"/>
    <mergeCell ref="AF26:AF29"/>
    <mergeCell ref="P28:R29"/>
    <mergeCell ref="B30:B31"/>
    <mergeCell ref="C30:E31"/>
    <mergeCell ref="O30:S33"/>
    <mergeCell ref="AC30:AE31"/>
    <mergeCell ref="AF30:AF31"/>
    <mergeCell ref="B32:B35"/>
    <mergeCell ref="F32:F35"/>
    <mergeCell ref="AB32:AB35"/>
    <mergeCell ref="AF32:AF35"/>
    <mergeCell ref="B36:B37"/>
    <mergeCell ref="C36:E37"/>
    <mergeCell ref="O36:O37"/>
    <mergeCell ref="S36:S37"/>
    <mergeCell ref="AC36:AE37"/>
    <mergeCell ref="AF36:AF37"/>
    <mergeCell ref="B38:B41"/>
    <mergeCell ref="F38:F41"/>
    <mergeCell ref="O38:O41"/>
    <mergeCell ref="S38:S41"/>
    <mergeCell ref="AB38:AB41"/>
    <mergeCell ref="AF38:AF41"/>
    <mergeCell ref="B42:B43"/>
    <mergeCell ref="C42:E43"/>
    <mergeCell ref="AC42:AE43"/>
    <mergeCell ref="AF42:AF43"/>
    <mergeCell ref="B44:B47"/>
    <mergeCell ref="F44:F47"/>
    <mergeCell ref="T44:U47"/>
    <mergeCell ref="AB44:AB47"/>
    <mergeCell ref="AF44:AF47"/>
    <mergeCell ref="B48:B49"/>
    <mergeCell ref="C48:E49"/>
    <mergeCell ref="AC48:AE49"/>
    <mergeCell ref="AF48:AF49"/>
    <mergeCell ref="B50:B53"/>
    <mergeCell ref="F50:F53"/>
    <mergeCell ref="AB50:AB53"/>
    <mergeCell ref="AF50:AF53"/>
    <mergeCell ref="B54:B55"/>
    <mergeCell ref="C54:E55"/>
    <mergeCell ref="P54:R55"/>
    <mergeCell ref="AC54:AE55"/>
    <mergeCell ref="AF54:AF55"/>
    <mergeCell ref="B56:B59"/>
    <mergeCell ref="F56:F59"/>
    <mergeCell ref="O56:S59"/>
    <mergeCell ref="AB56:AB59"/>
    <mergeCell ref="AF56:AF59"/>
    <mergeCell ref="B60:B61"/>
    <mergeCell ref="C60:E61"/>
    <mergeCell ref="AC60:AE61"/>
    <mergeCell ref="AF60:AF61"/>
    <mergeCell ref="B62:B65"/>
    <mergeCell ref="F62:F65"/>
    <mergeCell ref="AB62:AB65"/>
    <mergeCell ref="AF62:AF65"/>
    <mergeCell ref="B66:B67"/>
    <mergeCell ref="C66:E67"/>
    <mergeCell ref="AC66:AE67"/>
    <mergeCell ref="AF66:AF67"/>
    <mergeCell ref="B68:B71"/>
    <mergeCell ref="F68:F71"/>
    <mergeCell ref="AB68:AB71"/>
    <mergeCell ref="AF68:AF71"/>
    <mergeCell ref="B72:B73"/>
    <mergeCell ref="C72:E73"/>
    <mergeCell ref="AC72:AE73"/>
    <mergeCell ref="AF72:AF73"/>
    <mergeCell ref="B74:B77"/>
    <mergeCell ref="F74:F77"/>
    <mergeCell ref="AB74:AB77"/>
    <mergeCell ref="AF74:AF77"/>
    <mergeCell ref="B78:B79"/>
    <mergeCell ref="C78:E79"/>
    <mergeCell ref="AC78:AE79"/>
    <mergeCell ref="AF78:AF79"/>
    <mergeCell ref="B90:B91"/>
    <mergeCell ref="C90:E91"/>
    <mergeCell ref="B80:B83"/>
    <mergeCell ref="F80:F83"/>
    <mergeCell ref="O80:O82"/>
    <mergeCell ref="P80:R81"/>
    <mergeCell ref="S80:S82"/>
    <mergeCell ref="AB80:AB83"/>
    <mergeCell ref="AF80:AF83"/>
    <mergeCell ref="O83:O86"/>
    <mergeCell ref="S83:S86"/>
    <mergeCell ref="B84:B85"/>
    <mergeCell ref="C84:E85"/>
    <mergeCell ref="AC84:AE85"/>
    <mergeCell ref="AF84:AF85"/>
    <mergeCell ref="B86:B89"/>
    <mergeCell ref="F86:F89"/>
  </mergeCells>
  <phoneticPr fontId="1"/>
  <pageMargins left="0.78740157480314965" right="0.78740157480314965" top="0.98425196850393692" bottom="0.98425196850393692" header="0.51181102362204722" footer="0.51181102362204722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AJ98"/>
  <sheetViews>
    <sheetView view="pageBreakPreview" zoomScale="60" workbookViewId="0">
      <selection activeCell="R67" sqref="R67"/>
    </sheetView>
  </sheetViews>
  <sheetFormatPr defaultColWidth="8.90625" defaultRowHeight="14.65" customHeight="1" x14ac:dyDescent="0.2"/>
  <cols>
    <col min="2" max="2" width="5.08984375" customWidth="1"/>
    <col min="3" max="3" width="4.453125" customWidth="1"/>
    <col min="4" max="4" width="2.453125" customWidth="1"/>
    <col min="5" max="5" width="4.453125" bestFit="1" customWidth="1"/>
    <col min="6" max="6" width="5.08984375" customWidth="1"/>
    <col min="7" max="7" width="4.90625" customWidth="1"/>
    <col min="8" max="8" width="4.90625" style="1" customWidth="1"/>
    <col min="9" max="14" width="4.90625" customWidth="1"/>
    <col min="15" max="15" width="7.6328125" customWidth="1"/>
    <col min="16" max="16" width="6" customWidth="1"/>
    <col min="17" max="17" width="4.453125" customWidth="1"/>
    <col min="18" max="18" width="6" customWidth="1"/>
    <col min="19" max="19" width="7.6328125" customWidth="1"/>
    <col min="20" max="27" width="4.90625" customWidth="1"/>
    <col min="28" max="28" width="5.08984375" customWidth="1"/>
    <col min="29" max="29" width="4.453125" customWidth="1"/>
    <col min="30" max="30" width="2.453125" customWidth="1"/>
    <col min="31" max="31" width="4.453125" bestFit="1" customWidth="1"/>
    <col min="32" max="32" width="5.08984375" customWidth="1"/>
  </cols>
  <sheetData>
    <row r="1" spans="2:36" ht="21" x14ac:dyDescent="0.2">
      <c r="B1" s="152" t="str">
        <f>男子!B1</f>
        <v>令和６年度松山市新人体育大会　バスケットボール競技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2:36" ht="14" x14ac:dyDescent="0.2">
      <c r="I2" s="2"/>
      <c r="J2" s="2"/>
      <c r="K2" s="2"/>
      <c r="L2" s="154" t="str">
        <f>男子!L2</f>
        <v>期日：令和６年10月16日（水）・17日（木）・18日（金）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2"/>
      <c r="X2" s="2"/>
      <c r="Y2" s="2"/>
      <c r="Z2" s="2"/>
      <c r="AA2" s="2"/>
      <c r="AB2" s="2"/>
      <c r="AC2" s="2"/>
    </row>
    <row r="3" spans="2:36" ht="14" x14ac:dyDescent="0.2">
      <c r="I3" s="2"/>
      <c r="J3" s="2"/>
      <c r="K3" s="2"/>
      <c r="L3" s="17" t="str">
        <f>男子!L3</f>
        <v>場所：松山市総合コミュニティセンター、北条スポーツセンター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2"/>
      <c r="X3" s="2"/>
      <c r="Y3" s="2"/>
      <c r="Z3" s="2"/>
      <c r="AA3" s="2"/>
      <c r="AB3" s="2"/>
      <c r="AC3" s="2"/>
    </row>
    <row r="4" spans="2:36" ht="13.5" customHeight="1" x14ac:dyDescent="0.2">
      <c r="I4" s="170">
        <f>男子!H4</f>
        <v>44485</v>
      </c>
      <c r="J4" s="170"/>
      <c r="K4" s="170"/>
      <c r="L4" s="155">
        <f>男子!L4</f>
        <v>44486</v>
      </c>
      <c r="M4" s="155"/>
      <c r="N4" s="9"/>
      <c r="O4" s="9"/>
      <c r="P4" s="155">
        <f>男子!P4</f>
        <v>44487</v>
      </c>
      <c r="Q4" s="155"/>
      <c r="R4" s="155"/>
      <c r="S4" s="9"/>
      <c r="T4" s="9"/>
      <c r="U4" s="155">
        <f>L4</f>
        <v>44486</v>
      </c>
      <c r="V4" s="155"/>
      <c r="W4" s="171">
        <f>I4</f>
        <v>44485</v>
      </c>
      <c r="X4" s="171"/>
      <c r="Y4" s="171"/>
      <c r="AI4" s="2" t="s">
        <v>3</v>
      </c>
      <c r="AJ4" s="2" t="s">
        <v>4</v>
      </c>
    </row>
    <row r="5" spans="2:36" ht="13.5" customHeight="1" x14ac:dyDescent="0.2">
      <c r="AI5" s="2"/>
      <c r="AJ5" s="2"/>
    </row>
    <row r="6" spans="2:36" ht="13.5" customHeight="1" thickBot="1" x14ac:dyDescent="0.25">
      <c r="B6" s="146">
        <v>1</v>
      </c>
      <c r="C6" s="169" t="s">
        <v>37</v>
      </c>
      <c r="D6" s="157"/>
      <c r="E6" s="158"/>
      <c r="F6" s="75"/>
      <c r="G6" s="76"/>
      <c r="H6" s="77"/>
      <c r="I6" s="78"/>
      <c r="J6" s="79"/>
      <c r="K6" s="10">
        <f>IF(C8="","",IF(B8&gt;F8,1,0))</f>
        <v>0</v>
      </c>
      <c r="L6" s="10"/>
      <c r="M6" s="10"/>
      <c r="N6" s="12"/>
      <c r="R6" s="12"/>
      <c r="X6" s="76"/>
      <c r="Y6" s="76"/>
      <c r="Z6" s="76"/>
      <c r="AA6" s="76"/>
      <c r="AB6" s="93"/>
      <c r="AC6" s="157" t="s">
        <v>35</v>
      </c>
      <c r="AD6" s="157"/>
      <c r="AE6" s="158"/>
      <c r="AF6" s="145">
        <v>14</v>
      </c>
      <c r="AI6" s="3">
        <v>8</v>
      </c>
      <c r="AJ6" s="40"/>
    </row>
    <row r="7" spans="2:36" ht="13.5" customHeight="1" thickTop="1" x14ac:dyDescent="0.2">
      <c r="B7" s="146"/>
      <c r="C7" s="159"/>
      <c r="D7" s="160"/>
      <c r="E7" s="160"/>
      <c r="F7" s="65"/>
      <c r="G7" s="5"/>
      <c r="H7" s="7"/>
      <c r="J7" s="14"/>
      <c r="K7" s="13">
        <f>IF(C8="","",IF(B8&gt;F8,1,0))</f>
        <v>0</v>
      </c>
      <c r="L7" s="5"/>
      <c r="M7" s="5"/>
      <c r="R7" s="12"/>
      <c r="W7" s="98"/>
      <c r="Z7" s="5"/>
      <c r="AA7" s="5"/>
      <c r="AB7" s="53"/>
      <c r="AC7" s="159"/>
      <c r="AD7" s="160"/>
      <c r="AE7" s="161"/>
      <c r="AF7" s="145"/>
      <c r="AI7" s="3">
        <v>9</v>
      </c>
      <c r="AJ7" s="40"/>
    </row>
    <row r="8" spans="2:36" ht="13.5" customHeight="1" x14ac:dyDescent="0.2">
      <c r="B8" s="136">
        <f>SUM(C8:C11)</f>
        <v>4</v>
      </c>
      <c r="C8" s="1">
        <v>0</v>
      </c>
      <c r="D8" s="2" t="s">
        <v>7</v>
      </c>
      <c r="E8" s="1">
        <v>32</v>
      </c>
      <c r="F8" s="136">
        <f>SUM(E8:E11)</f>
        <v>115</v>
      </c>
      <c r="G8" s="2"/>
      <c r="J8" s="14"/>
      <c r="K8" s="13">
        <f>IF(C8="","",IF(B8&gt;F8,1,0))</f>
        <v>0</v>
      </c>
      <c r="L8" s="5"/>
      <c r="M8" s="5"/>
      <c r="W8" s="98"/>
      <c r="AB8" s="136">
        <f>SUM(AC8:AC11)</f>
        <v>54</v>
      </c>
      <c r="AC8" s="1">
        <v>19</v>
      </c>
      <c r="AD8" s="2" t="s">
        <v>7</v>
      </c>
      <c r="AE8" s="1">
        <v>13</v>
      </c>
      <c r="AF8" s="136">
        <f>SUM(AE8:AE11)</f>
        <v>41</v>
      </c>
      <c r="AI8" s="3">
        <v>10</v>
      </c>
      <c r="AJ8" s="40"/>
    </row>
    <row r="9" spans="2:36" ht="13.5" customHeight="1" thickBot="1" x14ac:dyDescent="0.25">
      <c r="B9" s="136"/>
      <c r="C9" s="1">
        <v>2</v>
      </c>
      <c r="D9" s="2" t="s">
        <v>7</v>
      </c>
      <c r="E9" s="1">
        <v>29</v>
      </c>
      <c r="F9" s="136"/>
      <c r="G9" s="2"/>
      <c r="J9" s="14">
        <f>IF(C8="","",IF(B8&gt;F8,1,0))</f>
        <v>0</v>
      </c>
      <c r="K9" s="120">
        <f>IF(J9="","",1)</f>
        <v>1</v>
      </c>
      <c r="L9" s="79">
        <f>IF(J9="","",1)</f>
        <v>1</v>
      </c>
      <c r="M9" s="5"/>
      <c r="V9" s="76"/>
      <c r="W9" s="106"/>
      <c r="AB9" s="136"/>
      <c r="AC9" s="1">
        <v>11</v>
      </c>
      <c r="AD9" s="2" t="s">
        <v>7</v>
      </c>
      <c r="AE9" s="1">
        <v>6</v>
      </c>
      <c r="AF9" s="136"/>
      <c r="AI9" s="3">
        <v>11</v>
      </c>
      <c r="AJ9" s="40"/>
    </row>
    <row r="10" spans="2:36" ht="13.5" customHeight="1" thickTop="1" x14ac:dyDescent="0.2">
      <c r="B10" s="136"/>
      <c r="C10" s="1">
        <v>2</v>
      </c>
      <c r="D10" s="2" t="s">
        <v>7</v>
      </c>
      <c r="E10" s="1">
        <v>25</v>
      </c>
      <c r="F10" s="136"/>
      <c r="G10" s="2"/>
      <c r="J10" s="99">
        <f>IF(C8="","",IF(F8&gt;B8,1,0))</f>
        <v>1</v>
      </c>
      <c r="K10" s="5"/>
      <c r="L10" s="14"/>
      <c r="M10" s="10">
        <f>IF(C20="","",IF(B20&gt;F20,1,0))</f>
        <v>0</v>
      </c>
      <c r="V10" s="65"/>
      <c r="W10" s="53"/>
      <c r="X10" s="61"/>
      <c r="AB10" s="136"/>
      <c r="AC10" s="1">
        <v>12</v>
      </c>
      <c r="AD10" s="2" t="s">
        <v>7</v>
      </c>
      <c r="AE10" s="1">
        <v>11</v>
      </c>
      <c r="AF10" s="136"/>
      <c r="AI10" s="3">
        <v>12</v>
      </c>
      <c r="AJ10" s="40"/>
    </row>
    <row r="11" spans="2:36" ht="13.5" customHeight="1" x14ac:dyDescent="0.2">
      <c r="B11" s="136"/>
      <c r="C11" s="1">
        <v>0</v>
      </c>
      <c r="D11" s="2" t="s">
        <v>7</v>
      </c>
      <c r="E11" s="1">
        <v>29</v>
      </c>
      <c r="F11" s="136"/>
      <c r="G11" s="2"/>
      <c r="I11" s="12"/>
      <c r="J11" s="112"/>
      <c r="K11" s="10">
        <f>IF(C8="","",IF(F8&gt;B8,1,0))</f>
        <v>1</v>
      </c>
      <c r="L11" s="14"/>
      <c r="M11" s="10">
        <f>IF(C20="","",IF(B20&gt;F20,1,0))</f>
        <v>0</v>
      </c>
      <c r="P11" s="12"/>
      <c r="Q11" s="12"/>
      <c r="V11" s="59"/>
      <c r="X11" s="61"/>
      <c r="AB11" s="136"/>
      <c r="AC11" s="1">
        <v>12</v>
      </c>
      <c r="AD11" s="2" t="s">
        <v>7</v>
      </c>
      <c r="AE11" s="1">
        <v>11</v>
      </c>
      <c r="AF11" s="136"/>
      <c r="AI11" s="3">
        <v>13</v>
      </c>
      <c r="AJ11" s="40"/>
    </row>
    <row r="12" spans="2:36" ht="13.5" customHeight="1" x14ac:dyDescent="0.2">
      <c r="B12" s="136">
        <f>B6+1</f>
        <v>2</v>
      </c>
      <c r="C12" s="139" t="s">
        <v>20</v>
      </c>
      <c r="D12" s="139"/>
      <c r="E12" s="139"/>
      <c r="F12" s="42">
        <f>IF(C14="","",IF(B14&gt;F14,1,0))</f>
        <v>0</v>
      </c>
      <c r="G12" s="44">
        <f>IF(C14="","",IF(B14&gt;F14,1,0))</f>
        <v>0</v>
      </c>
      <c r="H12" s="47">
        <f>IF(C14="","",IF(B14&gt;F14,1,0))</f>
        <v>0</v>
      </c>
      <c r="I12" s="12"/>
      <c r="J12" s="112"/>
      <c r="K12" s="10">
        <f>IF(C8="","",IF(F8&gt;B8,1,0))</f>
        <v>1</v>
      </c>
      <c r="L12" s="14"/>
      <c r="M12" s="10">
        <f>IF(C20="","",IF(B20&gt;F20,1,0))</f>
        <v>0</v>
      </c>
      <c r="P12" s="12"/>
      <c r="Q12" s="12"/>
      <c r="V12" s="59"/>
      <c r="X12" s="59"/>
      <c r="Z12" s="44">
        <f>IF(AC14="","",IF(AB14&gt;AF14,1,0))</f>
        <v>0</v>
      </c>
      <c r="AA12" s="44">
        <f>IF(AC14="","",IF(AB14&gt;AF14,1,0))</f>
        <v>0</v>
      </c>
      <c r="AB12" s="58">
        <f>IF(AC14="","",IF(AB14&gt;AF14,1,0))</f>
        <v>0</v>
      </c>
      <c r="AC12" s="167" t="s">
        <v>32</v>
      </c>
      <c r="AD12" s="168"/>
      <c r="AE12" s="168"/>
      <c r="AF12" s="136">
        <f>AF6+1</f>
        <v>15</v>
      </c>
      <c r="AI12" s="3">
        <v>15</v>
      </c>
      <c r="AJ12" s="40"/>
    </row>
    <row r="13" spans="2:36" ht="13.5" customHeight="1" x14ac:dyDescent="0.2">
      <c r="B13" s="136"/>
      <c r="C13" s="139"/>
      <c r="D13" s="139"/>
      <c r="E13" s="139"/>
      <c r="I13" s="51">
        <f>IF(C14="","",IF(B14&gt;F14,1,0))</f>
        <v>0</v>
      </c>
      <c r="J13" s="99"/>
      <c r="K13" s="10">
        <f>IF(C8="","",IF(F8&gt;B8,1,0))</f>
        <v>1</v>
      </c>
      <c r="L13" s="14"/>
      <c r="M13" s="10">
        <f>IF(C20="","",IF(B20&gt;F20,1,0))</f>
        <v>0</v>
      </c>
      <c r="V13" s="59"/>
      <c r="X13" s="59"/>
      <c r="Y13" s="63"/>
      <c r="AC13" s="168"/>
      <c r="AD13" s="168"/>
      <c r="AE13" s="168"/>
      <c r="AF13" s="136"/>
      <c r="AI13" s="3">
        <v>16</v>
      </c>
      <c r="AJ13" s="40"/>
    </row>
    <row r="14" spans="2:36" ht="13.5" customHeight="1" x14ac:dyDescent="0.2">
      <c r="B14" s="136">
        <f>SUM(C14:C17)</f>
        <v>25</v>
      </c>
      <c r="C14" s="1">
        <v>3</v>
      </c>
      <c r="D14" s="2" t="s">
        <v>7</v>
      </c>
      <c r="E14" s="1">
        <v>28</v>
      </c>
      <c r="F14" s="136">
        <f>SUM(E14:E17)</f>
        <v>103</v>
      </c>
      <c r="G14" s="2"/>
      <c r="I14" s="51">
        <f>IF(C14="","",IF(B14&gt;F14,1,0))</f>
        <v>0</v>
      </c>
      <c r="J14" s="99"/>
      <c r="K14" s="10">
        <f>IF(C8="","",IF(F8&gt;B8,1,0))</f>
        <v>1</v>
      </c>
      <c r="L14" s="14"/>
      <c r="M14" s="10">
        <f>IF(C20="","",IF(B20&gt;F20,1,0))</f>
        <v>0</v>
      </c>
      <c r="R14" s="27"/>
      <c r="V14" s="59"/>
      <c r="X14" s="59"/>
      <c r="Y14" s="63"/>
      <c r="AB14" s="136">
        <f>SUM(AC14:AC17)</f>
        <v>24</v>
      </c>
      <c r="AC14" s="1">
        <v>0</v>
      </c>
      <c r="AD14" s="2" t="s">
        <v>7</v>
      </c>
      <c r="AE14" s="1">
        <v>19</v>
      </c>
      <c r="AF14" s="136">
        <f>SUM(AE14:AE17)</f>
        <v>42</v>
      </c>
      <c r="AI14" s="3">
        <v>17</v>
      </c>
      <c r="AJ14" s="40"/>
    </row>
    <row r="15" spans="2:36" ht="13.5" customHeight="1" thickBot="1" x14ac:dyDescent="0.25">
      <c r="B15" s="136"/>
      <c r="C15" s="1">
        <v>2</v>
      </c>
      <c r="D15" s="2" t="s">
        <v>7</v>
      </c>
      <c r="E15" s="1">
        <v>25</v>
      </c>
      <c r="F15" s="136"/>
      <c r="G15" s="2"/>
      <c r="H15" s="7">
        <f>IF(C14="","",IF(B14&gt;F14,1,0))</f>
        <v>0</v>
      </c>
      <c r="I15" s="51">
        <f>IF(H16="","",1)</f>
        <v>1</v>
      </c>
      <c r="J15" s="113">
        <f>IF(H16="","",1)</f>
        <v>1</v>
      </c>
      <c r="K15" s="10">
        <f>IF(C8="","",IF(F8&gt;B8,1,0))</f>
        <v>1</v>
      </c>
      <c r="L15" s="14"/>
      <c r="M15" s="10">
        <f>IF(C20="","",IF(B20&gt;F20,1,0))</f>
        <v>0</v>
      </c>
      <c r="V15" s="59"/>
      <c r="X15" s="75"/>
      <c r="Y15" s="100"/>
      <c r="Z15" s="35">
        <f>IF(AC14="","",IF(AB14&gt;AF14,1,0))</f>
        <v>0</v>
      </c>
      <c r="AB15" s="136"/>
      <c r="AC15" s="1">
        <v>0</v>
      </c>
      <c r="AD15" s="2" t="s">
        <v>7</v>
      </c>
      <c r="AE15" s="1">
        <v>8</v>
      </c>
      <c r="AF15" s="136"/>
      <c r="AI15" s="3">
        <v>18</v>
      </c>
      <c r="AJ15" s="40"/>
    </row>
    <row r="16" spans="2:36" ht="13.5" customHeight="1" thickTop="1" x14ac:dyDescent="0.2">
      <c r="B16" s="136"/>
      <c r="C16" s="1">
        <v>9</v>
      </c>
      <c r="D16" s="2" t="s">
        <v>7</v>
      </c>
      <c r="E16" s="1">
        <v>22</v>
      </c>
      <c r="F16" s="136"/>
      <c r="G16" s="2"/>
      <c r="H16" s="84">
        <f>IF(C14="","",IF(F14&gt;B14,1,0))</f>
        <v>1</v>
      </c>
      <c r="I16" s="95"/>
      <c r="J16" s="5"/>
      <c r="K16" s="5"/>
      <c r="L16" s="14"/>
      <c r="M16" s="10">
        <f>IF(C20="","",IF(B20&gt;F20,1,0))</f>
        <v>0</v>
      </c>
      <c r="V16" s="59"/>
      <c r="X16" s="5"/>
      <c r="Y16" s="99"/>
      <c r="Z16" s="35">
        <f>IF(AC14="","",IF(AB14&lt;AF14,1,0))</f>
        <v>1</v>
      </c>
      <c r="AB16" s="136"/>
      <c r="AC16" s="1">
        <v>10</v>
      </c>
      <c r="AD16" s="2" t="s">
        <v>7</v>
      </c>
      <c r="AE16" s="1">
        <v>11</v>
      </c>
      <c r="AF16" s="136"/>
      <c r="AI16" s="3">
        <v>19</v>
      </c>
      <c r="AJ16" s="40"/>
    </row>
    <row r="17" spans="2:36" ht="13.5" customHeight="1" x14ac:dyDescent="0.2">
      <c r="B17" s="136"/>
      <c r="C17" s="1">
        <v>11</v>
      </c>
      <c r="D17" s="2" t="s">
        <v>7</v>
      </c>
      <c r="E17" s="1">
        <v>28</v>
      </c>
      <c r="F17" s="136"/>
      <c r="G17" s="2"/>
      <c r="H17" s="83"/>
      <c r="I17" s="10">
        <f>IF(C14="","",IF(F14&gt;B14,1,0))</f>
        <v>1</v>
      </c>
      <c r="J17" s="5"/>
      <c r="K17" s="5"/>
      <c r="L17" s="14"/>
      <c r="M17" s="10">
        <f>IF(C20="","",IF(B20&gt;F20,1,0))</f>
        <v>0</v>
      </c>
      <c r="V17" s="59"/>
      <c r="Y17" s="98"/>
      <c r="AB17" s="136"/>
      <c r="AC17" s="1">
        <v>14</v>
      </c>
      <c r="AD17" s="2" t="s">
        <v>7</v>
      </c>
      <c r="AE17" s="1">
        <v>4</v>
      </c>
      <c r="AF17" s="136"/>
      <c r="AI17" s="3">
        <v>20</v>
      </c>
      <c r="AJ17" s="40"/>
    </row>
    <row r="18" spans="2:36" ht="13.5" customHeight="1" thickBot="1" x14ac:dyDescent="0.25">
      <c r="B18" s="136">
        <f>B12+1</f>
        <v>3</v>
      </c>
      <c r="C18" s="139" t="s">
        <v>17</v>
      </c>
      <c r="D18" s="139"/>
      <c r="E18" s="139"/>
      <c r="F18" s="75"/>
      <c r="G18" s="76"/>
      <c r="H18" s="94"/>
      <c r="I18" s="10">
        <f>IF(C14="","",IF(F14&gt;B14,1,0))</f>
        <v>1</v>
      </c>
      <c r="J18" s="5"/>
      <c r="K18" s="5"/>
      <c r="L18" s="14"/>
      <c r="M18" s="10">
        <f>IF(C20="","",IF(B20&gt;F20,1,0))</f>
        <v>0</v>
      </c>
      <c r="V18" s="59"/>
      <c r="Y18" s="98"/>
      <c r="Z18" s="76"/>
      <c r="AA18" s="76"/>
      <c r="AB18" s="93"/>
      <c r="AC18" s="139" t="s">
        <v>21</v>
      </c>
      <c r="AD18" s="139"/>
      <c r="AE18" s="139"/>
      <c r="AF18" s="136">
        <f>AF12+1</f>
        <v>16</v>
      </c>
      <c r="AI18" s="3">
        <v>22</v>
      </c>
      <c r="AJ18" s="40"/>
    </row>
    <row r="19" spans="2:36" ht="13.5" customHeight="1" thickTop="1" x14ac:dyDescent="0.2">
      <c r="B19" s="136"/>
      <c r="C19" s="139"/>
      <c r="D19" s="139"/>
      <c r="E19" s="139"/>
      <c r="F19" s="5">
        <f>IF(C14="","",IF(F14&gt;B14,1,0))</f>
        <v>1</v>
      </c>
      <c r="G19" s="5">
        <f>IF(C14="","",IF(F14&gt;B14,1,0))</f>
        <v>1</v>
      </c>
      <c r="H19" s="7">
        <f>IF(C14="","",IF(F14&gt;B14,1,0))</f>
        <v>1</v>
      </c>
      <c r="J19" s="5"/>
      <c r="K19" s="5"/>
      <c r="L19" s="14"/>
      <c r="M19" s="10">
        <f>IF(C20="","",IF(B20&gt;F20,1,0))</f>
        <v>0</v>
      </c>
      <c r="P19" s="27"/>
      <c r="Q19" s="27"/>
      <c r="V19" s="59"/>
      <c r="Z19" s="5">
        <f>IF(AC14="","",IF(AB14&lt;AF14,1,0))</f>
        <v>1</v>
      </c>
      <c r="AA19" s="5">
        <f>IF(AC14="","",IF(AB14&lt;AF14,1,0))</f>
        <v>1</v>
      </c>
      <c r="AB19" s="53">
        <f>IF(AC14="","",IF(AB14&lt;AF14,1,0))</f>
        <v>1</v>
      </c>
      <c r="AC19" s="139"/>
      <c r="AD19" s="139"/>
      <c r="AE19" s="139"/>
      <c r="AF19" s="136"/>
      <c r="AI19" s="3">
        <v>23</v>
      </c>
      <c r="AJ19" s="40"/>
    </row>
    <row r="20" spans="2:36" ht="13.5" customHeight="1" x14ac:dyDescent="0.2">
      <c r="B20" s="136">
        <f>SUM(C20:C23)</f>
        <v>49</v>
      </c>
      <c r="C20" s="1">
        <v>14</v>
      </c>
      <c r="D20" s="2" t="s">
        <v>7</v>
      </c>
      <c r="E20" s="1">
        <v>11</v>
      </c>
      <c r="F20" s="136">
        <f>SUM(E20:E23)</f>
        <v>51</v>
      </c>
      <c r="G20" s="2"/>
      <c r="J20" s="5"/>
      <c r="K20" s="5"/>
      <c r="L20" s="14"/>
      <c r="M20" s="10">
        <f>IF(C20="","",IF(B20&gt;F20,1,0))</f>
        <v>0</v>
      </c>
      <c r="V20" s="59"/>
      <c r="AB20" s="136">
        <f>SUM(AC20:AC23)</f>
        <v>24</v>
      </c>
      <c r="AC20" s="1">
        <v>8</v>
      </c>
      <c r="AD20" s="2" t="s">
        <v>7</v>
      </c>
      <c r="AE20" s="1">
        <v>14</v>
      </c>
      <c r="AF20" s="136">
        <f>SUM(AE20:AE23)</f>
        <v>49</v>
      </c>
      <c r="AI20" s="3">
        <v>24</v>
      </c>
      <c r="AJ20" s="40"/>
    </row>
    <row r="21" spans="2:36" ht="13.5" customHeight="1" thickBot="1" x14ac:dyDescent="0.25">
      <c r="B21" s="136"/>
      <c r="C21" s="1">
        <v>13</v>
      </c>
      <c r="D21" s="2" t="s">
        <v>7</v>
      </c>
      <c r="E21" s="1">
        <v>16</v>
      </c>
      <c r="F21" s="136"/>
      <c r="G21" s="2"/>
      <c r="J21" s="5"/>
      <c r="K21" s="5"/>
      <c r="L21" s="14">
        <f>IF(C20="","",IF(B20&gt;F20,1,0))</f>
        <v>0</v>
      </c>
      <c r="M21" s="22">
        <f>IF(L21="","",1)</f>
        <v>1</v>
      </c>
      <c r="N21" s="5">
        <f>IF(L21="","",1)</f>
        <v>1</v>
      </c>
      <c r="O21" s="5"/>
      <c r="V21" s="59"/>
      <c r="AB21" s="136"/>
      <c r="AC21" s="1">
        <v>7</v>
      </c>
      <c r="AD21" s="2" t="s">
        <v>7</v>
      </c>
      <c r="AE21" s="1">
        <v>8</v>
      </c>
      <c r="AF21" s="136"/>
      <c r="AI21" s="3">
        <v>25</v>
      </c>
      <c r="AJ21" s="40"/>
    </row>
    <row r="22" spans="2:36" ht="13.5" customHeight="1" thickTop="1" x14ac:dyDescent="0.2">
      <c r="B22" s="136"/>
      <c r="C22" s="1">
        <v>7</v>
      </c>
      <c r="D22" s="2" t="s">
        <v>7</v>
      </c>
      <c r="E22" s="1">
        <v>10</v>
      </c>
      <c r="F22" s="136"/>
      <c r="G22" s="2"/>
      <c r="J22" s="5"/>
      <c r="K22" s="5"/>
      <c r="L22" s="99">
        <f>IF(C20="","",IF(F20&gt;B20,1,0))</f>
        <v>1</v>
      </c>
      <c r="M22" s="127"/>
      <c r="N22" s="102"/>
      <c r="T22" s="107" t="str">
        <f>IF(V23="","",1)</f>
        <v/>
      </c>
      <c r="U22" s="102"/>
      <c r="AB22" s="136"/>
      <c r="AC22" s="1">
        <v>7</v>
      </c>
      <c r="AD22" s="2" t="s">
        <v>7</v>
      </c>
      <c r="AE22" s="1">
        <v>9</v>
      </c>
      <c r="AF22" s="136"/>
      <c r="AI22" s="3">
        <v>26</v>
      </c>
      <c r="AJ22" s="40"/>
    </row>
    <row r="23" spans="2:36" ht="13.5" customHeight="1" x14ac:dyDescent="0.2">
      <c r="B23" s="136"/>
      <c r="C23" s="1">
        <v>15</v>
      </c>
      <c r="D23" s="2" t="s">
        <v>7</v>
      </c>
      <c r="E23" s="1">
        <v>14</v>
      </c>
      <c r="F23" s="136"/>
      <c r="G23" s="2"/>
      <c r="I23" s="12"/>
      <c r="J23" s="10"/>
      <c r="K23" s="10"/>
      <c r="L23" s="99"/>
      <c r="M23" s="10">
        <f>IF(C20="","",IF(F20&gt;B20,1,0))</f>
        <v>1</v>
      </c>
      <c r="N23" s="99"/>
      <c r="T23" s="59"/>
      <c r="U23" s="98"/>
      <c r="AB23" s="136"/>
      <c r="AC23" s="1">
        <v>2</v>
      </c>
      <c r="AD23" s="2" t="s">
        <v>7</v>
      </c>
      <c r="AE23" s="1">
        <v>18</v>
      </c>
      <c r="AF23" s="136"/>
      <c r="AI23" s="3">
        <v>27</v>
      </c>
      <c r="AJ23" s="40"/>
    </row>
    <row r="24" spans="2:36" ht="13.5" customHeight="1" thickBot="1" x14ac:dyDescent="0.25">
      <c r="B24" s="136">
        <f>B18+1</f>
        <v>4</v>
      </c>
      <c r="C24" s="139" t="s">
        <v>8</v>
      </c>
      <c r="D24" s="139"/>
      <c r="E24" s="139"/>
      <c r="F24" s="80">
        <f>IF(C26="","",IF(B26&gt;F26,1,0))</f>
        <v>1</v>
      </c>
      <c r="G24" s="79">
        <f>IF(C26="","",IF(B26&gt;F26,1,0))</f>
        <v>1</v>
      </c>
      <c r="H24" s="81">
        <f>IF(C26="","",IF(B26&gt;F26,1,0))</f>
        <v>1</v>
      </c>
      <c r="I24" s="12"/>
      <c r="J24" s="10"/>
      <c r="K24" s="10"/>
      <c r="L24" s="99"/>
      <c r="M24" s="10">
        <f>IF(C20="","",IF(F20&gt;B20,1,0))</f>
        <v>1</v>
      </c>
      <c r="N24" s="99"/>
      <c r="T24" s="68"/>
      <c r="U24" s="98"/>
      <c r="V24" s="2"/>
      <c r="W24" s="2"/>
      <c r="Z24" s="79">
        <f>IF(AC26="","",IF(AB26&gt;AF26,1,0))</f>
        <v>1</v>
      </c>
      <c r="AA24" s="79">
        <f>IF(AC26="","",IF(AB26&gt;AF26,1,0))</f>
        <v>1</v>
      </c>
      <c r="AB24" s="101">
        <f>IF(AC26="","",IF(AB26&gt;AF26,1,0))</f>
        <v>1</v>
      </c>
      <c r="AC24" s="139" t="s">
        <v>25</v>
      </c>
      <c r="AD24" s="139"/>
      <c r="AE24" s="139"/>
      <c r="AF24" s="136">
        <f>AF18+1</f>
        <v>17</v>
      </c>
      <c r="AI24" s="3">
        <v>29</v>
      </c>
      <c r="AJ24" s="40"/>
    </row>
    <row r="25" spans="2:36" ht="13.5" customHeight="1" thickTop="1" x14ac:dyDescent="0.2">
      <c r="B25" s="136"/>
      <c r="C25" s="139"/>
      <c r="D25" s="139"/>
      <c r="E25" s="139"/>
      <c r="H25" s="82"/>
      <c r="I25" s="10">
        <f>IF(C26="","",IF(B26&gt;F26,1,0))</f>
        <v>1</v>
      </c>
      <c r="J25" s="5"/>
      <c r="K25" s="5"/>
      <c r="L25" s="99"/>
      <c r="M25" s="10">
        <f>IF(C20="","",IF(F20&gt;B20,1,0))</f>
        <v>1</v>
      </c>
      <c r="N25" s="99"/>
      <c r="T25" s="68"/>
      <c r="U25" s="98"/>
      <c r="V25" s="2"/>
      <c r="W25" s="2"/>
      <c r="Y25" s="98"/>
      <c r="AC25" s="139"/>
      <c r="AD25" s="139"/>
      <c r="AE25" s="139"/>
      <c r="AF25" s="136"/>
      <c r="AI25" s="3">
        <v>30</v>
      </c>
      <c r="AJ25" s="40"/>
    </row>
    <row r="26" spans="2:36" ht="13.5" customHeight="1" x14ac:dyDescent="0.2">
      <c r="B26" s="136">
        <f>SUM(C26:C29)</f>
        <v>85</v>
      </c>
      <c r="C26" s="1">
        <v>23</v>
      </c>
      <c r="D26" s="2" t="s">
        <v>7</v>
      </c>
      <c r="E26" s="1">
        <v>9</v>
      </c>
      <c r="F26" s="136">
        <f>SUM(E26:E29)</f>
        <v>40</v>
      </c>
      <c r="G26" s="2"/>
      <c r="H26" s="83"/>
      <c r="I26" s="10">
        <f>IF(C26="","",IF(B26&gt;F26,1,0))</f>
        <v>1</v>
      </c>
      <c r="J26" s="5"/>
      <c r="K26" s="5"/>
      <c r="L26" s="99"/>
      <c r="M26" s="10">
        <f>IF(C20="","",IF(F20&gt;B20,1,0))</f>
        <v>1</v>
      </c>
      <c r="N26" s="99"/>
      <c r="T26" s="69"/>
      <c r="U26" s="98"/>
      <c r="V26" s="25"/>
      <c r="W26" s="25"/>
      <c r="Y26" s="98"/>
      <c r="Z26" s="35"/>
      <c r="AB26" s="136">
        <f>SUM(AC26:AC29)</f>
        <v>58</v>
      </c>
      <c r="AC26" s="1">
        <v>7</v>
      </c>
      <c r="AD26" s="2" t="s">
        <v>7</v>
      </c>
      <c r="AE26" s="1">
        <v>7</v>
      </c>
      <c r="AF26" s="136">
        <f>SUM(AE26:AE29)</f>
        <v>31</v>
      </c>
      <c r="AI26" s="3">
        <v>31</v>
      </c>
      <c r="AJ26" s="40"/>
    </row>
    <row r="27" spans="2:36" ht="13.5" customHeight="1" thickBot="1" x14ac:dyDescent="0.25">
      <c r="B27" s="136"/>
      <c r="C27" s="1">
        <v>25</v>
      </c>
      <c r="D27" s="2" t="s">
        <v>7</v>
      </c>
      <c r="E27" s="1">
        <v>10</v>
      </c>
      <c r="F27" s="136"/>
      <c r="G27" s="2"/>
      <c r="H27" s="84">
        <f>IF(C26="","",IF(B26&gt;F26,1,0))</f>
        <v>1</v>
      </c>
      <c r="I27" s="10">
        <f>IF(H28="","",1)</f>
        <v>1</v>
      </c>
      <c r="J27" s="5">
        <f>IF(H28="","",1)</f>
        <v>1</v>
      </c>
      <c r="K27" s="5"/>
      <c r="L27" s="99"/>
      <c r="M27" s="10">
        <f>IF(C20="","",IF(F20&gt;B20,1,0))</f>
        <v>1</v>
      </c>
      <c r="N27" s="99"/>
      <c r="T27" s="68"/>
      <c r="U27" s="98"/>
      <c r="V27" s="2"/>
      <c r="W27" s="2"/>
      <c r="Y27" s="106"/>
      <c r="Z27" s="35">
        <f>IF(AC26="","",IF(AB26&gt;AF26,1,0))</f>
        <v>1</v>
      </c>
      <c r="AB27" s="136"/>
      <c r="AC27" s="1">
        <v>13</v>
      </c>
      <c r="AD27" s="2" t="s">
        <v>7</v>
      </c>
      <c r="AE27" s="1">
        <v>16</v>
      </c>
      <c r="AF27" s="136"/>
      <c r="AI27" s="3">
        <v>32</v>
      </c>
      <c r="AJ27" s="40"/>
    </row>
    <row r="28" spans="2:36" ht="13.5" customHeight="1" thickTop="1" x14ac:dyDescent="0.2">
      <c r="B28" s="136"/>
      <c r="C28" s="1">
        <v>16</v>
      </c>
      <c r="D28" s="2" t="s">
        <v>7</v>
      </c>
      <c r="E28" s="1">
        <v>15</v>
      </c>
      <c r="F28" s="136"/>
      <c r="G28" s="2"/>
      <c r="H28" s="48">
        <f>IF(C26="","",IF(F26&gt;B26,1,0))</f>
        <v>0</v>
      </c>
      <c r="I28" s="97"/>
      <c r="J28" s="102"/>
      <c r="K28" s="10">
        <f>IF(C32="","",IF(B32&gt;F32,1,0))</f>
        <v>1</v>
      </c>
      <c r="L28" s="99"/>
      <c r="M28" s="10">
        <f>IF(C20="","",IF(F20&gt;B20,1,0))</f>
        <v>1</v>
      </c>
      <c r="N28" s="99"/>
      <c r="O28" s="10">
        <f>IF(C44="","",IF(B44&gt;F44,1,0))</f>
        <v>1</v>
      </c>
      <c r="P28" s="150" t="s">
        <v>14</v>
      </c>
      <c r="Q28" s="151"/>
      <c r="R28" s="151"/>
      <c r="T28" s="68"/>
      <c r="U28" s="98"/>
      <c r="V28" s="2"/>
      <c r="W28" s="119"/>
      <c r="X28" s="86"/>
      <c r="Y28" s="53"/>
      <c r="AB28" s="136"/>
      <c r="AC28" s="1">
        <v>21</v>
      </c>
      <c r="AD28" s="2" t="s">
        <v>7</v>
      </c>
      <c r="AE28" s="1">
        <v>2</v>
      </c>
      <c r="AF28" s="136"/>
    </row>
    <row r="29" spans="2:36" ht="13.5" customHeight="1" x14ac:dyDescent="0.2">
      <c r="B29" s="136"/>
      <c r="C29" s="1">
        <v>21</v>
      </c>
      <c r="D29" s="2" t="s">
        <v>7</v>
      </c>
      <c r="E29" s="1">
        <v>6</v>
      </c>
      <c r="F29" s="136"/>
      <c r="G29" s="2"/>
      <c r="H29" s="49"/>
      <c r="I29" s="10">
        <f>IF(C26="","",IF(F26&gt;B26,1,0))</f>
        <v>0</v>
      </c>
      <c r="J29" s="99"/>
      <c r="K29" s="10">
        <f>IF(C32="","",IF(B32&gt;F32,1,0))</f>
        <v>1</v>
      </c>
      <c r="L29" s="117"/>
      <c r="M29" s="10">
        <f>IF(C20="","",IF(F20&gt;B20,1,0))</f>
        <v>1</v>
      </c>
      <c r="N29" s="117"/>
      <c r="O29" s="2"/>
      <c r="P29" s="151"/>
      <c r="Q29" s="151"/>
      <c r="R29" s="151"/>
      <c r="T29" s="68"/>
      <c r="U29" s="98"/>
      <c r="V29" s="2"/>
      <c r="W29" s="98"/>
      <c r="Y29" s="63"/>
      <c r="AB29" s="136"/>
      <c r="AC29" s="1">
        <v>17</v>
      </c>
      <c r="AD29" s="2" t="s">
        <v>7</v>
      </c>
      <c r="AE29" s="1">
        <v>6</v>
      </c>
      <c r="AF29" s="136"/>
    </row>
    <row r="30" spans="2:36" ht="13.5" customHeight="1" x14ac:dyDescent="0.2">
      <c r="B30" s="136">
        <f>B24+1</f>
        <v>5</v>
      </c>
      <c r="C30" s="139" t="s">
        <v>13</v>
      </c>
      <c r="D30" s="139"/>
      <c r="E30" s="139"/>
      <c r="F30" s="4"/>
      <c r="G30" s="6"/>
      <c r="H30" s="50"/>
      <c r="I30" s="10">
        <f>IF(C26="","",IF(F26&gt;B26,1,0))</f>
        <v>0</v>
      </c>
      <c r="J30" s="99"/>
      <c r="K30" s="10">
        <f>IF(C32="","",IF(B32&gt;F32,1,0))</f>
        <v>1</v>
      </c>
      <c r="L30" s="117"/>
      <c r="M30" s="10">
        <f>IF(C20="","",IF(F20&gt;B20,1,0))</f>
        <v>1</v>
      </c>
      <c r="N30" s="117"/>
      <c r="O30" s="148" t="s">
        <v>42</v>
      </c>
      <c r="P30" s="148"/>
      <c r="Q30" s="148"/>
      <c r="R30" s="148"/>
      <c r="S30" s="148"/>
      <c r="T30" s="59"/>
      <c r="U30" s="98"/>
      <c r="W30" s="98"/>
      <c r="Y30" s="63"/>
      <c r="Z30" s="45"/>
      <c r="AA30" s="45"/>
      <c r="AB30" s="64"/>
      <c r="AC30" s="139" t="s">
        <v>27</v>
      </c>
      <c r="AD30" s="139"/>
      <c r="AE30" s="139"/>
      <c r="AF30" s="136">
        <f>AF24+1</f>
        <v>18</v>
      </c>
    </row>
    <row r="31" spans="2:36" ht="13.5" customHeight="1" x14ac:dyDescent="0.2">
      <c r="B31" s="136"/>
      <c r="C31" s="139"/>
      <c r="D31" s="139"/>
      <c r="E31" s="139"/>
      <c r="F31" s="5">
        <f>IF(C26="","",IF(F26&gt;B26,1,0))</f>
        <v>0</v>
      </c>
      <c r="G31" s="5">
        <f>IF(C26="","",IF(F26&gt;B26,1,0))</f>
        <v>0</v>
      </c>
      <c r="H31" s="7">
        <f>IF(C26="","",IF(F26&gt;B26,1,0))</f>
        <v>0</v>
      </c>
      <c r="J31" s="99"/>
      <c r="K31" s="10">
        <f>IF(C32="","",IF(B32&gt;F32,1,0))</f>
        <v>1</v>
      </c>
      <c r="L31" s="125"/>
      <c r="M31" s="10">
        <f>IF(C20="","",IF(F20&gt;B20,1,0))</f>
        <v>1</v>
      </c>
      <c r="N31" s="125"/>
      <c r="O31" s="148"/>
      <c r="P31" s="148"/>
      <c r="Q31" s="148"/>
      <c r="R31" s="148"/>
      <c r="S31" s="148"/>
      <c r="T31" s="59"/>
      <c r="U31" s="98"/>
      <c r="W31" s="98"/>
      <c r="Z31" s="5">
        <f>IF(AC26="","",IF(AB26&lt;AF26,1,0))</f>
        <v>0</v>
      </c>
      <c r="AA31" s="5">
        <f>IF(AC26="","",IF(AB26&lt;AF26,1,0))</f>
        <v>0</v>
      </c>
      <c r="AB31" s="53">
        <f>IF(AC26="","",IF(AB26&lt;AF26,1,0))</f>
        <v>0</v>
      </c>
      <c r="AC31" s="139"/>
      <c r="AD31" s="139"/>
      <c r="AE31" s="139"/>
      <c r="AF31" s="136"/>
    </row>
    <row r="32" spans="2:36" ht="13.5" customHeight="1" x14ac:dyDescent="0.2">
      <c r="B32" s="136">
        <f>SUM(C32:C35)</f>
        <v>84</v>
      </c>
      <c r="C32" s="1">
        <v>22</v>
      </c>
      <c r="D32" s="2" t="s">
        <v>7</v>
      </c>
      <c r="E32" s="1">
        <v>2</v>
      </c>
      <c r="F32" s="136">
        <f>SUM(E32:E35)</f>
        <v>31</v>
      </c>
      <c r="G32" s="2"/>
      <c r="I32" s="2"/>
      <c r="J32" s="117"/>
      <c r="K32" s="10">
        <f>IF(C32="","",IF(B32&gt;F32,1,0))</f>
        <v>1</v>
      </c>
      <c r="L32" s="117"/>
      <c r="M32" s="10">
        <f>IF(C20="","",IF(F20&gt;B20,1,0))</f>
        <v>1</v>
      </c>
      <c r="N32" s="117"/>
      <c r="O32" s="148"/>
      <c r="P32" s="148"/>
      <c r="Q32" s="148"/>
      <c r="R32" s="148"/>
      <c r="S32" s="148"/>
      <c r="T32" s="59"/>
      <c r="U32" s="98"/>
      <c r="W32" s="98"/>
      <c r="AB32" s="136">
        <f>SUM(AC32:AC35)</f>
        <v>105</v>
      </c>
      <c r="AC32" s="1">
        <v>36</v>
      </c>
      <c r="AD32" s="2" t="s">
        <v>7</v>
      </c>
      <c r="AE32" s="1">
        <v>2</v>
      </c>
      <c r="AF32" s="136">
        <f>SUM(AE32:AE35)</f>
        <v>14</v>
      </c>
    </row>
    <row r="33" spans="2:32" ht="13.5" customHeight="1" thickBot="1" x14ac:dyDescent="0.25">
      <c r="B33" s="136"/>
      <c r="C33" s="1">
        <v>27</v>
      </c>
      <c r="D33" s="2" t="s">
        <v>7</v>
      </c>
      <c r="E33" s="1">
        <v>9</v>
      </c>
      <c r="F33" s="136"/>
      <c r="G33" s="2"/>
      <c r="I33" s="2"/>
      <c r="J33" s="84">
        <f>IF(C32="","",IF(B32&gt;F32,1,0))</f>
        <v>1</v>
      </c>
      <c r="K33" s="121">
        <f>IF(J33="","",1)</f>
        <v>1</v>
      </c>
      <c r="L33" s="126">
        <f>IF(J33="","",1)</f>
        <v>1</v>
      </c>
      <c r="M33" s="10">
        <f>IF(C20="","",IF(F20&gt;B20,1,0))</f>
        <v>1</v>
      </c>
      <c r="N33" s="117"/>
      <c r="O33" s="148"/>
      <c r="P33" s="148"/>
      <c r="Q33" s="148"/>
      <c r="R33" s="148"/>
      <c r="S33" s="148"/>
      <c r="T33" s="59"/>
      <c r="U33" s="98"/>
      <c r="V33" s="76"/>
      <c r="W33" s="98"/>
      <c r="AB33" s="136"/>
      <c r="AC33" s="1">
        <v>27</v>
      </c>
      <c r="AD33" s="2" t="s">
        <v>7</v>
      </c>
      <c r="AE33" s="1">
        <v>2</v>
      </c>
      <c r="AF33" s="136"/>
    </row>
    <row r="34" spans="2:32" ht="13.5" customHeight="1" thickTop="1" x14ac:dyDescent="0.2">
      <c r="B34" s="136"/>
      <c r="C34" s="1">
        <v>25</v>
      </c>
      <c r="D34" s="2" t="s">
        <v>7</v>
      </c>
      <c r="E34" s="1">
        <v>5</v>
      </c>
      <c r="F34" s="136"/>
      <c r="G34" s="2"/>
      <c r="I34" s="2"/>
      <c r="J34" s="55">
        <f>IF(C32="","",IF(F32&gt;B32,1,0))</f>
        <v>0</v>
      </c>
      <c r="K34" s="15"/>
      <c r="L34" s="15"/>
      <c r="M34" s="15"/>
      <c r="N34" s="117"/>
      <c r="T34" s="59"/>
      <c r="V34" s="5"/>
      <c r="W34" s="88"/>
      <c r="X34" s="61"/>
      <c r="AB34" s="136"/>
      <c r="AC34" s="1">
        <v>23</v>
      </c>
      <c r="AD34" s="2" t="s">
        <v>7</v>
      </c>
      <c r="AE34" s="1">
        <v>6</v>
      </c>
      <c r="AF34" s="136"/>
    </row>
    <row r="35" spans="2:32" ht="13.5" customHeight="1" x14ac:dyDescent="0.2">
      <c r="B35" s="136"/>
      <c r="C35" s="1">
        <v>10</v>
      </c>
      <c r="D35" s="2" t="s">
        <v>7</v>
      </c>
      <c r="E35" s="1">
        <v>15</v>
      </c>
      <c r="F35" s="136"/>
      <c r="G35" s="2"/>
      <c r="I35" s="12"/>
      <c r="J35" s="56"/>
      <c r="K35" s="10">
        <f>IF(C32="","",IF(F32&gt;B32,1,0))</f>
        <v>0</v>
      </c>
      <c r="L35" s="5"/>
      <c r="M35" s="5"/>
      <c r="N35" s="99"/>
      <c r="T35" s="59"/>
      <c r="X35" s="61"/>
      <c r="Z35" s="12"/>
      <c r="AA35" s="12"/>
      <c r="AB35" s="136"/>
      <c r="AC35" s="1">
        <v>19</v>
      </c>
      <c r="AD35" s="2" t="s">
        <v>7</v>
      </c>
      <c r="AE35" s="1">
        <v>4</v>
      </c>
      <c r="AF35" s="136"/>
    </row>
    <row r="36" spans="2:32" ht="13.5" customHeight="1" thickBot="1" x14ac:dyDescent="0.25">
      <c r="B36" s="136">
        <f>B30+1</f>
        <v>6</v>
      </c>
      <c r="C36" s="166" t="s">
        <v>18</v>
      </c>
      <c r="D36" s="139"/>
      <c r="E36" s="139"/>
      <c r="F36" s="80">
        <f>IF(C38="","",IF(B38&gt;F38,1,0))</f>
        <v>1</v>
      </c>
      <c r="G36" s="79">
        <f>IF(C38="","",IF(B38&gt;F38,1,0))</f>
        <v>1</v>
      </c>
      <c r="H36" s="81">
        <f>IF(C38="","",IF(B38&gt;F38,1,0))</f>
        <v>1</v>
      </c>
      <c r="I36" s="12"/>
      <c r="J36" s="56"/>
      <c r="K36" s="10">
        <f>IF(C32="","",IF(F32&gt;B32,1,0))</f>
        <v>0</v>
      </c>
      <c r="L36" s="5"/>
      <c r="M36" s="5"/>
      <c r="N36" s="99"/>
      <c r="O36" s="136"/>
      <c r="S36" s="146"/>
      <c r="T36" s="62"/>
      <c r="U36" s="12"/>
      <c r="V36" s="12"/>
      <c r="X36" s="75"/>
      <c r="Y36" s="76"/>
      <c r="Z36" s="79" t="str">
        <f>IF(AC38="","",IF(AB38&gt;AF38,1,0))</f>
        <v/>
      </c>
      <c r="AA36" s="79" t="str">
        <f>IF(AC38="","",IF(AB38&gt;AF38,1,0))</f>
        <v/>
      </c>
      <c r="AB36" s="101" t="str">
        <f>IF(AC38="","",IF(AB38&gt;AF38,1,0))</f>
        <v/>
      </c>
      <c r="AC36" s="167" t="s">
        <v>31</v>
      </c>
      <c r="AD36" s="168"/>
      <c r="AE36" s="168"/>
      <c r="AF36" s="136">
        <f>AF30+1</f>
        <v>19</v>
      </c>
    </row>
    <row r="37" spans="2:32" ht="13.5" customHeight="1" thickTop="1" x14ac:dyDescent="0.2">
      <c r="B37" s="136"/>
      <c r="C37" s="139"/>
      <c r="D37" s="139"/>
      <c r="E37" s="139"/>
      <c r="H37" s="82"/>
      <c r="I37" s="10">
        <f>IF(C38="","",IF(B38&gt;F38,1,0))</f>
        <v>1</v>
      </c>
      <c r="J37" s="53"/>
      <c r="K37" s="10">
        <f>IF(C32="","",IF(F32&gt;B32,1,0))</f>
        <v>0</v>
      </c>
      <c r="L37" s="18"/>
      <c r="M37" s="18"/>
      <c r="N37" s="129"/>
      <c r="O37" s="136"/>
      <c r="P37" s="28"/>
      <c r="Q37" s="28"/>
      <c r="R37" s="28"/>
      <c r="S37" s="146"/>
      <c r="T37" s="62"/>
      <c r="U37" s="12"/>
      <c r="V37" s="12"/>
      <c r="AC37" s="168"/>
      <c r="AD37" s="168"/>
      <c r="AE37" s="168"/>
      <c r="AF37" s="136"/>
    </row>
    <row r="38" spans="2:32" ht="13.5" customHeight="1" x14ac:dyDescent="0.2">
      <c r="B38" s="136">
        <f>SUM(C38:C41)</f>
        <v>62</v>
      </c>
      <c r="C38" s="1">
        <v>20</v>
      </c>
      <c r="D38" s="2" t="s">
        <v>7</v>
      </c>
      <c r="E38" s="1">
        <v>13</v>
      </c>
      <c r="F38" s="136">
        <f>SUM(E38:E41)</f>
        <v>32</v>
      </c>
      <c r="G38" s="2"/>
      <c r="H38" s="83"/>
      <c r="I38" s="10">
        <f>IF(C38="","",IF(B38&gt;F38,1,0))</f>
        <v>1</v>
      </c>
      <c r="J38" s="53"/>
      <c r="K38" s="10">
        <f>IF(C32="","",IF(F32&gt;B32,1,0))</f>
        <v>0</v>
      </c>
      <c r="L38" s="19"/>
      <c r="M38" s="23"/>
      <c r="N38" s="130"/>
      <c r="O38" s="136">
        <f>SUM(P38:P41)</f>
        <v>62</v>
      </c>
      <c r="P38" s="1">
        <v>11</v>
      </c>
      <c r="Q38" s="2" t="s">
        <v>7</v>
      </c>
      <c r="R38" s="1">
        <v>14</v>
      </c>
      <c r="S38" s="136">
        <f>SUM(R38:R41)</f>
        <v>56</v>
      </c>
      <c r="T38" s="59"/>
      <c r="AB38" s="136"/>
      <c r="AC38" s="1"/>
      <c r="AD38" s="2"/>
      <c r="AE38" s="1"/>
      <c r="AF38" s="136"/>
    </row>
    <row r="39" spans="2:32" ht="13.5" customHeight="1" thickBot="1" x14ac:dyDescent="0.25">
      <c r="B39" s="136"/>
      <c r="C39" s="1">
        <v>18</v>
      </c>
      <c r="D39" s="2" t="s">
        <v>7</v>
      </c>
      <c r="E39" s="1">
        <v>4</v>
      </c>
      <c r="F39" s="136"/>
      <c r="G39" s="2"/>
      <c r="H39" s="84">
        <f>IF(C38="","",IF(B38&gt;F38,1,0))</f>
        <v>1</v>
      </c>
      <c r="I39" s="87">
        <f>IF(H40="","",1)</f>
        <v>1</v>
      </c>
      <c r="J39" s="53">
        <f>IF(H40="","",1)</f>
        <v>1</v>
      </c>
      <c r="K39" s="10">
        <f>IF(C32="","",IF(F32&gt;B32,1,0))</f>
        <v>0</v>
      </c>
      <c r="L39" s="19"/>
      <c r="M39" s="23"/>
      <c r="N39" s="130"/>
      <c r="O39" s="136"/>
      <c r="P39" s="1">
        <v>16</v>
      </c>
      <c r="Q39" s="2" t="s">
        <v>7</v>
      </c>
      <c r="R39" s="1">
        <v>10</v>
      </c>
      <c r="S39" s="136"/>
      <c r="T39" s="59"/>
      <c r="U39" s="21"/>
      <c r="V39" s="21"/>
      <c r="Z39" s="35"/>
      <c r="AB39" s="136"/>
      <c r="AC39" s="1"/>
      <c r="AD39" s="2"/>
      <c r="AE39" s="1"/>
      <c r="AF39" s="136"/>
    </row>
    <row r="40" spans="2:32" ht="13.5" customHeight="1" thickTop="1" x14ac:dyDescent="0.2">
      <c r="B40" s="136"/>
      <c r="C40" s="1">
        <v>11</v>
      </c>
      <c r="D40" s="2" t="s">
        <v>7</v>
      </c>
      <c r="E40" s="1">
        <v>9</v>
      </c>
      <c r="F40" s="136"/>
      <c r="G40" s="2"/>
      <c r="H40" s="7">
        <f>IF(C38="","",IF(F38&gt;B38,1,0))</f>
        <v>0</v>
      </c>
      <c r="I40" s="59"/>
      <c r="J40" s="96"/>
      <c r="M40" s="23"/>
      <c r="N40" s="130"/>
      <c r="O40" s="136"/>
      <c r="P40" s="1">
        <v>16</v>
      </c>
      <c r="Q40" s="2" t="s">
        <v>7</v>
      </c>
      <c r="R40" s="1">
        <v>12</v>
      </c>
      <c r="S40" s="136"/>
      <c r="T40" s="59"/>
      <c r="U40" s="21"/>
      <c r="V40" s="21"/>
      <c r="X40" s="5"/>
      <c r="Y40" s="5"/>
      <c r="Z40" s="35"/>
      <c r="AB40" s="136"/>
      <c r="AC40" s="1"/>
      <c r="AD40" s="2"/>
      <c r="AE40" s="1"/>
      <c r="AF40" s="136"/>
    </row>
    <row r="41" spans="2:32" ht="13.5" customHeight="1" x14ac:dyDescent="0.2">
      <c r="B41" s="136"/>
      <c r="C41" s="1">
        <v>13</v>
      </c>
      <c r="D41" s="2" t="s">
        <v>7</v>
      </c>
      <c r="E41" s="1">
        <v>6</v>
      </c>
      <c r="F41" s="136"/>
      <c r="G41" s="2"/>
      <c r="I41" s="51">
        <f>IF(C38="","",IF(F38&gt;B38,1,0))</f>
        <v>0</v>
      </c>
      <c r="K41" s="1"/>
      <c r="L41" s="1"/>
      <c r="M41" s="23"/>
      <c r="N41" s="130"/>
      <c r="O41" s="136"/>
      <c r="P41" s="1">
        <v>19</v>
      </c>
      <c r="Q41" s="2" t="s">
        <v>7</v>
      </c>
      <c r="R41" s="1">
        <v>20</v>
      </c>
      <c r="S41" s="136"/>
      <c r="T41" s="59"/>
      <c r="AB41" s="136"/>
      <c r="AC41" s="1"/>
      <c r="AD41" s="2"/>
      <c r="AE41" s="1"/>
      <c r="AF41" s="136"/>
    </row>
    <row r="42" spans="2:32" ht="13.5" customHeight="1" x14ac:dyDescent="0.2">
      <c r="B42" s="136">
        <f>B36+1</f>
        <v>7</v>
      </c>
      <c r="C42" s="139" t="s">
        <v>12</v>
      </c>
      <c r="D42" s="139"/>
      <c r="E42" s="139"/>
      <c r="F42" s="60"/>
      <c r="G42" s="45"/>
      <c r="H42" s="46"/>
      <c r="I42" s="51">
        <f>IF(C38="","",IF(F38&gt;B38,1,0))</f>
        <v>0</v>
      </c>
      <c r="K42" s="1"/>
      <c r="L42" s="1"/>
      <c r="M42" s="1"/>
      <c r="N42" s="84">
        <f>IF(C44="","",IF(B44&gt;F44,1,0))</f>
        <v>1</v>
      </c>
      <c r="P42" s="1"/>
      <c r="Q42" s="2"/>
      <c r="R42" s="12"/>
      <c r="S42" s="1"/>
      <c r="T42" s="59"/>
      <c r="AB42" s="2"/>
      <c r="AC42" s="136"/>
      <c r="AD42" s="136"/>
      <c r="AE42" s="136"/>
      <c r="AF42" s="136"/>
    </row>
    <row r="43" spans="2:32" ht="13.5" customHeight="1" x14ac:dyDescent="0.2">
      <c r="B43" s="136"/>
      <c r="C43" s="139"/>
      <c r="D43" s="139"/>
      <c r="E43" s="139"/>
      <c r="F43" s="5">
        <f>IF(C38="","",IF(F38&gt;B38,1,0))</f>
        <v>0</v>
      </c>
      <c r="G43" s="5">
        <f>IF(C38="","",IF(F38&gt;B38,1,0))</f>
        <v>0</v>
      </c>
      <c r="H43" s="7">
        <f>IF(C38="","",IF(F38&gt;B38,1,0))</f>
        <v>0</v>
      </c>
      <c r="L43" s="20"/>
      <c r="M43" s="20"/>
      <c r="N43" s="84">
        <f>IF(C44="","",IF(F44&gt;B44,1,0))</f>
        <v>0</v>
      </c>
      <c r="T43" s="59"/>
      <c r="Z43" s="5"/>
      <c r="AA43" s="5"/>
      <c r="AB43" s="5"/>
      <c r="AC43" s="136"/>
      <c r="AD43" s="136"/>
      <c r="AE43" s="136"/>
      <c r="AF43" s="136"/>
    </row>
    <row r="44" spans="2:32" ht="13.5" customHeight="1" x14ac:dyDescent="0.2">
      <c r="B44" s="136">
        <f>SUM(C44:C47)</f>
        <v>70</v>
      </c>
      <c r="C44" s="1">
        <v>14</v>
      </c>
      <c r="D44" s="2" t="s">
        <v>7</v>
      </c>
      <c r="E44" s="1">
        <v>4</v>
      </c>
      <c r="F44" s="136">
        <f>SUM(E44:E47)</f>
        <v>33</v>
      </c>
      <c r="G44" s="2"/>
      <c r="L44" s="21"/>
      <c r="M44" s="19"/>
      <c r="N44" s="131"/>
      <c r="T44" s="143"/>
      <c r="U44" s="144"/>
      <c r="AB44" s="136">
        <f>SUM(AC44:AC47)</f>
        <v>39</v>
      </c>
      <c r="AC44" s="1">
        <v>5</v>
      </c>
      <c r="AD44" s="2" t="s">
        <v>7</v>
      </c>
      <c r="AE44" s="1">
        <v>18</v>
      </c>
      <c r="AF44" s="136">
        <f>SUM(AE44:AE47)</f>
        <v>61</v>
      </c>
    </row>
    <row r="45" spans="2:32" ht="13.5" customHeight="1" thickBot="1" x14ac:dyDescent="0.25">
      <c r="B45" s="136"/>
      <c r="C45" s="1">
        <v>23</v>
      </c>
      <c r="D45" s="2" t="s">
        <v>7</v>
      </c>
      <c r="E45" s="1">
        <v>12</v>
      </c>
      <c r="F45" s="136"/>
      <c r="G45" s="2"/>
      <c r="L45" s="21"/>
      <c r="M45" s="19"/>
      <c r="N45" s="131"/>
      <c r="P45" s="15" t="e">
        <f>IF(P38="","",IF(#REF!&gt;#REF!,1,0))</f>
        <v>#REF!</v>
      </c>
      <c r="Q45" s="132"/>
      <c r="R45" s="46"/>
      <c r="S45" s="46"/>
      <c r="T45" s="143"/>
      <c r="U45" s="144"/>
      <c r="V45" s="24"/>
      <c r="W45" s="24"/>
      <c r="AB45" s="136"/>
      <c r="AC45" s="1">
        <v>9</v>
      </c>
      <c r="AD45" s="2" t="s">
        <v>7</v>
      </c>
      <c r="AE45" s="1">
        <v>10</v>
      </c>
      <c r="AF45" s="136"/>
    </row>
    <row r="46" spans="2:32" ht="13.5" customHeight="1" thickTop="1" x14ac:dyDescent="0.2">
      <c r="B46" s="136"/>
      <c r="C46" s="1">
        <v>18</v>
      </c>
      <c r="D46" s="2" t="s">
        <v>7</v>
      </c>
      <c r="E46" s="1">
        <v>7</v>
      </c>
      <c r="F46" s="136"/>
      <c r="G46" s="2"/>
      <c r="M46" s="5"/>
      <c r="N46" s="53"/>
      <c r="O46" s="85"/>
      <c r="P46" s="96"/>
      <c r="Q46" s="96"/>
      <c r="S46" s="83"/>
      <c r="T46" s="144"/>
      <c r="U46" s="144"/>
      <c r="V46" s="24"/>
      <c r="W46" s="24"/>
      <c r="AB46" s="136"/>
      <c r="AC46" s="1">
        <v>8</v>
      </c>
      <c r="AD46" s="2" t="s">
        <v>7</v>
      </c>
      <c r="AE46" s="1">
        <v>17</v>
      </c>
      <c r="AF46" s="136"/>
    </row>
    <row r="47" spans="2:32" ht="13.5" customHeight="1" x14ac:dyDescent="0.2">
      <c r="B47" s="136"/>
      <c r="C47" s="1">
        <v>15</v>
      </c>
      <c r="D47" s="2" t="s">
        <v>7</v>
      </c>
      <c r="E47" s="1">
        <v>10</v>
      </c>
      <c r="F47" s="136"/>
      <c r="G47" s="2"/>
      <c r="I47" s="12"/>
      <c r="J47" s="12"/>
      <c r="K47" s="12"/>
      <c r="M47" s="5"/>
      <c r="N47" s="53"/>
      <c r="S47" s="98"/>
      <c r="T47" s="144"/>
      <c r="U47" s="144"/>
      <c r="AB47" s="136"/>
      <c r="AC47" s="1">
        <v>17</v>
      </c>
      <c r="AD47" s="2" t="s">
        <v>7</v>
      </c>
      <c r="AE47" s="1">
        <v>16</v>
      </c>
      <c r="AF47" s="136"/>
    </row>
    <row r="48" spans="2:32" ht="13.5" hidden="1" customHeight="1" x14ac:dyDescent="0.2">
      <c r="B48" s="136"/>
      <c r="C48" s="136"/>
      <c r="D48" s="136"/>
      <c r="E48" s="136"/>
      <c r="F48" s="5"/>
      <c r="G48" s="5"/>
      <c r="H48" s="7"/>
      <c r="I48" s="12"/>
      <c r="J48" s="12"/>
      <c r="K48" s="12"/>
      <c r="M48" s="5"/>
      <c r="N48" s="53"/>
      <c r="S48" s="98"/>
      <c r="Z48" s="7"/>
      <c r="AA48" s="7"/>
      <c r="AB48" s="7"/>
      <c r="AC48" s="136"/>
      <c r="AD48" s="136"/>
      <c r="AE48" s="136"/>
      <c r="AF48" s="136"/>
    </row>
    <row r="49" spans="2:32" ht="13.5" hidden="1" customHeight="1" x14ac:dyDescent="0.2">
      <c r="B49" s="136"/>
      <c r="C49" s="136"/>
      <c r="D49" s="136"/>
      <c r="E49" s="136"/>
      <c r="I49" s="10"/>
      <c r="M49" s="5"/>
      <c r="N49" s="53"/>
      <c r="S49" s="98"/>
      <c r="AC49" s="136"/>
      <c r="AD49" s="136"/>
      <c r="AE49" s="136"/>
      <c r="AF49" s="136"/>
    </row>
    <row r="50" spans="2:32" ht="13.5" hidden="1" customHeight="1" x14ac:dyDescent="0.2">
      <c r="B50" s="136"/>
      <c r="C50" s="1"/>
      <c r="D50" s="2"/>
      <c r="E50" s="1"/>
      <c r="F50" s="136"/>
      <c r="G50" s="2"/>
      <c r="I50" s="10"/>
      <c r="M50" s="5"/>
      <c r="N50" s="53"/>
      <c r="S50" s="98"/>
      <c r="AB50" s="136"/>
      <c r="AC50" s="1"/>
      <c r="AD50" s="2"/>
      <c r="AE50" s="1"/>
      <c r="AF50" s="136"/>
    </row>
    <row r="51" spans="2:32" ht="13.5" hidden="1" customHeight="1" x14ac:dyDescent="0.2">
      <c r="B51" s="136"/>
      <c r="C51" s="1"/>
      <c r="D51" s="2"/>
      <c r="E51" s="1"/>
      <c r="F51" s="136"/>
      <c r="G51" s="2"/>
      <c r="H51" s="7"/>
      <c r="I51" s="10"/>
      <c r="J51" s="5"/>
      <c r="M51" s="5"/>
      <c r="N51" s="53"/>
      <c r="S51" s="98"/>
      <c r="AB51" s="136"/>
      <c r="AC51" s="1"/>
      <c r="AD51" s="2"/>
      <c r="AE51" s="1"/>
      <c r="AF51" s="136"/>
    </row>
    <row r="52" spans="2:32" ht="13.5" hidden="1" customHeight="1" x14ac:dyDescent="0.2">
      <c r="B52" s="136"/>
      <c r="C52" s="1"/>
      <c r="D52" s="2"/>
      <c r="E52" s="1"/>
      <c r="F52" s="136"/>
      <c r="G52" s="2"/>
      <c r="H52" s="7"/>
      <c r="J52" s="5"/>
      <c r="K52" s="10"/>
      <c r="L52" s="5"/>
      <c r="M52" s="5"/>
      <c r="N52" s="53"/>
      <c r="S52" s="98"/>
      <c r="X52" s="5"/>
      <c r="Y52" s="5"/>
      <c r="Z52" s="35"/>
      <c r="AB52" s="136"/>
      <c r="AC52" s="1"/>
      <c r="AD52" s="2"/>
      <c r="AE52" s="1"/>
      <c r="AF52" s="136"/>
    </row>
    <row r="53" spans="2:32" ht="13.5" hidden="1" customHeight="1" x14ac:dyDescent="0.2">
      <c r="B53" s="136"/>
      <c r="C53" s="1"/>
      <c r="D53" s="2"/>
      <c r="E53" s="1"/>
      <c r="F53" s="136"/>
      <c r="G53" s="2"/>
      <c r="I53" s="10"/>
      <c r="J53" s="5"/>
      <c r="K53" s="10"/>
      <c r="L53" s="10"/>
      <c r="M53" s="10"/>
      <c r="N53" s="53"/>
      <c r="S53" s="98"/>
      <c r="Z53" s="35"/>
      <c r="AB53" s="136"/>
      <c r="AC53" s="1"/>
      <c r="AD53" s="2"/>
      <c r="AE53" s="1"/>
      <c r="AF53" s="136"/>
    </row>
    <row r="54" spans="2:32" ht="13.5" customHeight="1" thickBot="1" x14ac:dyDescent="0.25">
      <c r="B54" s="136">
        <v>8</v>
      </c>
      <c r="C54" s="139" t="s">
        <v>15</v>
      </c>
      <c r="D54" s="139"/>
      <c r="E54" s="139"/>
      <c r="F54" s="75"/>
      <c r="G54" s="76"/>
      <c r="H54" s="77"/>
      <c r="I54" s="78" t="str">
        <f>IF(C50="","",IF(F50&gt;B50,1,0))</f>
        <v/>
      </c>
      <c r="J54" s="79"/>
      <c r="K54" s="10">
        <f>IF(C56="","",IF(B56&gt;F56,1,0))</f>
        <v>1</v>
      </c>
      <c r="L54" s="10"/>
      <c r="M54" s="10"/>
      <c r="N54" s="56"/>
      <c r="P54" s="142" t="s">
        <v>24</v>
      </c>
      <c r="Q54" s="142"/>
      <c r="R54" s="142"/>
      <c r="S54" s="83"/>
      <c r="X54" s="76"/>
      <c r="Y54" s="76"/>
      <c r="Z54" s="76"/>
      <c r="AA54" s="76"/>
      <c r="AB54" s="93"/>
      <c r="AC54" s="139" t="s">
        <v>26</v>
      </c>
      <c r="AD54" s="139"/>
      <c r="AE54" s="139"/>
      <c r="AF54" s="136">
        <v>20</v>
      </c>
    </row>
    <row r="55" spans="2:32" ht="13.5" customHeight="1" thickTop="1" x14ac:dyDescent="0.2">
      <c r="B55" s="136"/>
      <c r="C55" s="139"/>
      <c r="D55" s="139"/>
      <c r="E55" s="139"/>
      <c r="F55" s="5" t="str">
        <f>IF(C50="","",IF(F50&gt;B50,1,0))</f>
        <v/>
      </c>
      <c r="G55" s="5" t="str">
        <f>IF(C50="","",IF(F50&gt;B50,1,0))</f>
        <v/>
      </c>
      <c r="H55" s="7" t="str">
        <f>IF(C50="","",IF(F50&gt;B50,1,0))</f>
        <v/>
      </c>
      <c r="J55" s="102"/>
      <c r="K55" s="10">
        <f>IF(C56="","",IF(B56&gt;F56,1,0))</f>
        <v>1</v>
      </c>
      <c r="L55" s="5"/>
      <c r="M55" s="5"/>
      <c r="N55" s="53"/>
      <c r="O55" s="10">
        <f>IF(C44="","",IF(F44&gt;B44,1,0))</f>
        <v>0</v>
      </c>
      <c r="P55" s="142"/>
      <c r="Q55" s="142"/>
      <c r="R55" s="142"/>
      <c r="S55" s="83"/>
      <c r="W55" s="98"/>
      <c r="Z55" s="5"/>
      <c r="AA55" s="5" t="str">
        <f>IF($AC50="","",IF($AB50&lt;$AF50,1,0))</f>
        <v/>
      </c>
      <c r="AB55" s="53" t="str">
        <f>IF($AC50="","",IF($AB50&lt;$AF50,1,0))</f>
        <v/>
      </c>
      <c r="AC55" s="139"/>
      <c r="AD55" s="139"/>
      <c r="AE55" s="139"/>
      <c r="AF55" s="136"/>
    </row>
    <row r="56" spans="2:32" ht="13.5" customHeight="1" x14ac:dyDescent="0.2">
      <c r="B56" s="136">
        <f>SUM(C56:C59)</f>
        <v>39</v>
      </c>
      <c r="C56" s="1">
        <v>10</v>
      </c>
      <c r="D56" s="2" t="s">
        <v>7</v>
      </c>
      <c r="E56" s="2">
        <v>6</v>
      </c>
      <c r="F56" s="136">
        <f>SUM(E56:E59)</f>
        <v>33</v>
      </c>
      <c r="G56" s="2"/>
      <c r="J56" s="99"/>
      <c r="K56" s="10">
        <f>IF(C56="","",IF(B56&gt;F56,1,0))</f>
        <v>1</v>
      </c>
      <c r="L56" s="5"/>
      <c r="M56" s="5"/>
      <c r="N56" s="53"/>
      <c r="O56" s="165" t="s">
        <v>43</v>
      </c>
      <c r="P56" s="140"/>
      <c r="Q56" s="140"/>
      <c r="R56" s="140"/>
      <c r="S56" s="141"/>
      <c r="W56" s="98"/>
      <c r="AB56" s="136">
        <f>SUM(AC56:AC59)</f>
        <v>49</v>
      </c>
      <c r="AC56" s="1">
        <v>18</v>
      </c>
      <c r="AD56" s="2" t="s">
        <v>7</v>
      </c>
      <c r="AE56" s="1">
        <v>4</v>
      </c>
      <c r="AF56" s="136">
        <f>SUM(AE56:AE59)</f>
        <v>39</v>
      </c>
    </row>
    <row r="57" spans="2:32" ht="13.5" customHeight="1" thickBot="1" x14ac:dyDescent="0.25">
      <c r="B57" s="136"/>
      <c r="C57" s="1">
        <v>4</v>
      </c>
      <c r="D57" s="2" t="s">
        <v>7</v>
      </c>
      <c r="E57" s="2">
        <v>8</v>
      </c>
      <c r="F57" s="136"/>
      <c r="G57" s="2"/>
      <c r="J57" s="99">
        <f>IF(C56="","",IF(B56&gt;F56,1,0))</f>
        <v>1</v>
      </c>
      <c r="K57" s="122">
        <f>IF(J57="","",1)</f>
        <v>1</v>
      </c>
      <c r="L57" s="5">
        <f>IF(J57="","",1)</f>
        <v>1</v>
      </c>
      <c r="M57" s="5"/>
      <c r="N57" s="53"/>
      <c r="O57" s="165"/>
      <c r="P57" s="140"/>
      <c r="Q57" s="140"/>
      <c r="R57" s="140"/>
      <c r="S57" s="141"/>
      <c r="W57" s="98"/>
      <c r="AB57" s="136"/>
      <c r="AC57" s="1">
        <v>14</v>
      </c>
      <c r="AD57" s="2" t="s">
        <v>7</v>
      </c>
      <c r="AE57" s="1">
        <v>10</v>
      </c>
      <c r="AF57" s="136"/>
    </row>
    <row r="58" spans="2:32" ht="13.5" customHeight="1" thickTop="1" x14ac:dyDescent="0.2">
      <c r="B58" s="136"/>
      <c r="C58" s="1">
        <v>13</v>
      </c>
      <c r="D58" s="2" t="s">
        <v>7</v>
      </c>
      <c r="E58" s="2">
        <v>5</v>
      </c>
      <c r="F58" s="136"/>
      <c r="G58" s="2"/>
      <c r="J58" s="53">
        <f>IF(C56="","",IF(F56&gt;B56,1,0))</f>
        <v>0</v>
      </c>
      <c r="K58" s="5"/>
      <c r="L58" s="88"/>
      <c r="M58" s="10">
        <f>IF(C68="","",IF(B68&gt;F68,1,0))</f>
        <v>0</v>
      </c>
      <c r="N58" s="53"/>
      <c r="O58" s="165"/>
      <c r="P58" s="140"/>
      <c r="Q58" s="140"/>
      <c r="R58" s="140"/>
      <c r="S58" s="141"/>
      <c r="U58" s="98"/>
      <c r="V58" s="86"/>
      <c r="W58" s="88"/>
      <c r="X58" s="59"/>
      <c r="AB58" s="136"/>
      <c r="AC58" s="1">
        <v>14</v>
      </c>
      <c r="AD58" s="2" t="s">
        <v>7</v>
      </c>
      <c r="AE58" s="1">
        <v>13</v>
      </c>
      <c r="AF58" s="136"/>
    </row>
    <row r="59" spans="2:32" ht="13.5" customHeight="1" x14ac:dyDescent="0.2">
      <c r="B59" s="136"/>
      <c r="C59" s="1">
        <v>12</v>
      </c>
      <c r="D59" s="2" t="s">
        <v>7</v>
      </c>
      <c r="E59" s="2">
        <v>14</v>
      </c>
      <c r="F59" s="136"/>
      <c r="G59" s="2"/>
      <c r="I59" s="12"/>
      <c r="J59" s="56"/>
      <c r="K59" s="10">
        <f>IF(C56="","",IF(F56&gt;B56,1,0))</f>
        <v>0</v>
      </c>
      <c r="L59" s="53"/>
      <c r="M59" s="10">
        <f>IF(C68="","",IF(B68&gt;F68,1,0))</f>
        <v>0</v>
      </c>
      <c r="N59" s="53"/>
      <c r="O59" s="165"/>
      <c r="P59" s="140"/>
      <c r="Q59" s="140"/>
      <c r="R59" s="140"/>
      <c r="S59" s="141"/>
      <c r="U59" s="98"/>
      <c r="X59" s="59"/>
      <c r="Z59" s="12"/>
      <c r="AA59" s="12"/>
      <c r="AB59" s="136"/>
      <c r="AC59" s="1">
        <v>3</v>
      </c>
      <c r="AD59" s="2" t="s">
        <v>7</v>
      </c>
      <c r="AE59" s="1">
        <v>12</v>
      </c>
      <c r="AF59" s="136"/>
    </row>
    <row r="60" spans="2:32" ht="13.5" customHeight="1" x14ac:dyDescent="0.2">
      <c r="B60" s="136">
        <f>B54+1</f>
        <v>9</v>
      </c>
      <c r="C60" s="139" t="s">
        <v>30</v>
      </c>
      <c r="D60" s="139"/>
      <c r="E60" s="162"/>
      <c r="F60" s="42">
        <f>IF(C62="","",IF(B62&gt;F62,1,0))</f>
        <v>0</v>
      </c>
      <c r="G60" s="44">
        <f>IF(C62="","",IF(B62&gt;F62,1,0))</f>
        <v>0</v>
      </c>
      <c r="H60" s="47">
        <f>IF(C62="","",IF(B62&gt;F62,1,0))</f>
        <v>0</v>
      </c>
      <c r="I60" s="12"/>
      <c r="J60" s="56"/>
      <c r="K60" s="10">
        <f>IF(C56="","",IF(F56&gt;B56,1,0))</f>
        <v>0</v>
      </c>
      <c r="L60" s="53"/>
      <c r="M60" s="10">
        <f>IF(C68="","",IF(B68&gt;F68,1,0))</f>
        <v>0</v>
      </c>
      <c r="N60" s="53"/>
      <c r="S60" s="98"/>
      <c r="T60" s="12"/>
      <c r="U60" s="98"/>
      <c r="V60" s="12"/>
      <c r="X60" s="62"/>
      <c r="Y60" s="12"/>
      <c r="Z60" s="47"/>
      <c r="AA60" s="47">
        <f>IF($AC62="","",IF($AB62&gt;$AF62,1,0))</f>
        <v>0</v>
      </c>
      <c r="AB60" s="74">
        <f>IF($AC62="","",IF($AB62&gt;$AF62,1,0))</f>
        <v>0</v>
      </c>
      <c r="AC60" s="139" t="s">
        <v>16</v>
      </c>
      <c r="AD60" s="139"/>
      <c r="AE60" s="139"/>
      <c r="AF60" s="136">
        <f>AF54+1</f>
        <v>21</v>
      </c>
    </row>
    <row r="61" spans="2:32" ht="13.5" customHeight="1" x14ac:dyDescent="0.2">
      <c r="B61" s="136"/>
      <c r="C61" s="139"/>
      <c r="D61" s="139"/>
      <c r="E61" s="139"/>
      <c r="H61" s="66"/>
      <c r="I61" s="10">
        <f>IF(C62="","",IF(B62&gt;F62,1,0))</f>
        <v>0</v>
      </c>
      <c r="J61" s="53"/>
      <c r="K61" s="10">
        <f>IF(C56="","",IF(F56&gt;B56,1,0))</f>
        <v>0</v>
      </c>
      <c r="L61" s="53"/>
      <c r="M61" s="10">
        <f>IF(C68="","",IF(B68&gt;F68,1,0))</f>
        <v>0</v>
      </c>
      <c r="N61" s="53"/>
      <c r="S61" s="98"/>
      <c r="T61" s="12"/>
      <c r="U61" s="98"/>
      <c r="V61" s="12"/>
      <c r="X61" s="62"/>
      <c r="Y61" s="109"/>
      <c r="AC61" s="139"/>
      <c r="AD61" s="139"/>
      <c r="AE61" s="139"/>
      <c r="AF61" s="136"/>
    </row>
    <row r="62" spans="2:32" ht="13.5" customHeight="1" x14ac:dyDescent="0.2">
      <c r="B62" s="136">
        <f>SUM(C62:C65)</f>
        <v>54</v>
      </c>
      <c r="C62" s="1">
        <v>20</v>
      </c>
      <c r="D62" s="2" t="s">
        <v>7</v>
      </c>
      <c r="E62" s="1">
        <v>8</v>
      </c>
      <c r="F62" s="136">
        <f>SUM(E62:E65)</f>
        <v>55</v>
      </c>
      <c r="G62" s="2"/>
      <c r="H62" s="67"/>
      <c r="I62" s="10">
        <f>IF(C62="","",IF(B62&gt;F62,1,0))</f>
        <v>0</v>
      </c>
      <c r="J62" s="53"/>
      <c r="K62" s="10">
        <f>IF(C56="","",IF(F56&gt;B56,1,0))</f>
        <v>0</v>
      </c>
      <c r="L62" s="53"/>
      <c r="M62" s="10">
        <f>IF(C68="","",IF(B68&gt;F68,1,0))</f>
        <v>0</v>
      </c>
      <c r="N62" s="53"/>
      <c r="O62" s="10">
        <f>IF(C44="","",IF(F44&gt;B44,1,0))</f>
        <v>0</v>
      </c>
      <c r="P62" s="1"/>
      <c r="Q62" s="2"/>
      <c r="R62" s="29"/>
      <c r="S62" s="83"/>
      <c r="U62" s="98"/>
      <c r="X62" s="59"/>
      <c r="Y62" s="63"/>
      <c r="AB62" s="136">
        <f>SUM(AC62:AC65)</f>
        <v>48</v>
      </c>
      <c r="AC62" s="1">
        <v>13</v>
      </c>
      <c r="AD62" s="2" t="s">
        <v>7</v>
      </c>
      <c r="AE62" s="1">
        <v>21</v>
      </c>
      <c r="AF62" s="136">
        <f>SUM(AE62:AE65)</f>
        <v>70</v>
      </c>
    </row>
    <row r="63" spans="2:32" ht="13.5" customHeight="1" thickBot="1" x14ac:dyDescent="0.25">
      <c r="B63" s="136"/>
      <c r="C63" s="1">
        <v>10</v>
      </c>
      <c r="D63" s="2" t="s">
        <v>7</v>
      </c>
      <c r="E63" s="1">
        <v>14</v>
      </c>
      <c r="F63" s="136"/>
      <c r="G63" s="2"/>
      <c r="H63" s="55">
        <f>IF(C62="","",IF(B62&gt;F62,1,0))</f>
        <v>0</v>
      </c>
      <c r="I63" s="10">
        <f>IF(H64="","",1)</f>
        <v>1</v>
      </c>
      <c r="J63" s="53">
        <f>IF(H64="","",1)</f>
        <v>1</v>
      </c>
      <c r="K63" s="10">
        <f>IF(C56="","",IF(F56&gt;B56,1,0))</f>
        <v>0</v>
      </c>
      <c r="L63" s="53"/>
      <c r="M63" s="10">
        <f>IF(C68="","",IF(B68&gt;F68,1,0))</f>
        <v>0</v>
      </c>
      <c r="N63" s="53"/>
      <c r="O63" s="10">
        <f>IF(C44="","",IF(F44&gt;B44,1,0))</f>
        <v>0</v>
      </c>
      <c r="P63" s="1"/>
      <c r="Q63" s="2"/>
      <c r="R63" s="1"/>
      <c r="S63" s="83"/>
      <c r="U63" s="98"/>
      <c r="X63" s="59"/>
      <c r="Y63" s="63"/>
      <c r="Z63" s="35"/>
      <c r="AB63" s="136"/>
      <c r="AC63" s="1">
        <v>10</v>
      </c>
      <c r="AD63" s="2" t="s">
        <v>7</v>
      </c>
      <c r="AE63" s="1">
        <v>23</v>
      </c>
      <c r="AF63" s="136"/>
    </row>
    <row r="64" spans="2:32" ht="13.5" customHeight="1" thickTop="1" x14ac:dyDescent="0.2">
      <c r="B64" s="136"/>
      <c r="C64" s="1">
        <v>13</v>
      </c>
      <c r="D64" s="2" t="s">
        <v>7</v>
      </c>
      <c r="E64" s="1">
        <v>17</v>
      </c>
      <c r="F64" s="136"/>
      <c r="G64" s="2"/>
      <c r="H64" s="84">
        <f>IF(C62="","",IF(F62&gt;B62,1,0))</f>
        <v>1</v>
      </c>
      <c r="I64" s="95"/>
      <c r="J64" s="86"/>
      <c r="K64" s="5"/>
      <c r="L64" s="53"/>
      <c r="M64" s="10">
        <f>IF(C68="","",IF(B68&gt;F68,1,0))</f>
        <v>0</v>
      </c>
      <c r="N64" s="53"/>
      <c r="O64" s="10">
        <f>IF(C44="","",IF(F44&gt;B44,1,0))</f>
        <v>0</v>
      </c>
      <c r="P64" s="1"/>
      <c r="Q64" s="2"/>
      <c r="R64" s="1"/>
      <c r="S64" s="83"/>
      <c r="U64" s="98"/>
      <c r="X64" s="86"/>
      <c r="Y64" s="102"/>
      <c r="Z64" s="35"/>
      <c r="AB64" s="136"/>
      <c r="AC64" s="1">
        <v>12</v>
      </c>
      <c r="AD64" s="2" t="s">
        <v>7</v>
      </c>
      <c r="AE64" s="1">
        <v>18</v>
      </c>
      <c r="AF64" s="136"/>
    </row>
    <row r="65" spans="2:32" ht="13.5" customHeight="1" x14ac:dyDescent="0.2">
      <c r="B65" s="136"/>
      <c r="C65" s="1">
        <v>11</v>
      </c>
      <c r="D65" s="2" t="s">
        <v>7</v>
      </c>
      <c r="E65" s="1">
        <v>16</v>
      </c>
      <c r="F65" s="136"/>
      <c r="G65" s="2"/>
      <c r="H65" s="83"/>
      <c r="I65" s="10">
        <f>IF(C62="","",IF(F62&gt;B62,1,0))</f>
        <v>1</v>
      </c>
      <c r="J65" s="5"/>
      <c r="K65" s="5"/>
      <c r="L65" s="53"/>
      <c r="M65" s="10">
        <f>IF(C68="","",IF(B68&gt;F68,1,0))</f>
        <v>0</v>
      </c>
      <c r="N65" s="53"/>
      <c r="O65" s="10">
        <f>IF(C44="","",IF(F44&gt;B44,1,0))</f>
        <v>0</v>
      </c>
      <c r="P65" s="1"/>
      <c r="Q65" s="2"/>
      <c r="R65" s="1"/>
      <c r="S65" s="119"/>
      <c r="U65" s="98"/>
      <c r="Y65" s="98"/>
      <c r="AB65" s="136"/>
      <c r="AC65" s="1">
        <v>13</v>
      </c>
      <c r="AD65" s="2" t="s">
        <v>7</v>
      </c>
      <c r="AE65" s="1">
        <v>8</v>
      </c>
      <c r="AF65" s="136"/>
    </row>
    <row r="66" spans="2:32" ht="13.5" customHeight="1" thickBot="1" x14ac:dyDescent="0.25">
      <c r="B66" s="136">
        <f>B60+1</f>
        <v>10</v>
      </c>
      <c r="C66" s="139" t="s">
        <v>38</v>
      </c>
      <c r="D66" s="139"/>
      <c r="E66" s="139"/>
      <c r="F66" s="75"/>
      <c r="G66" s="76"/>
      <c r="H66" s="94"/>
      <c r="I66" s="10">
        <f>IF(C62="","",IF(F62&gt;B62,1,0))</f>
        <v>1</v>
      </c>
      <c r="J66" s="5"/>
      <c r="K66" s="5"/>
      <c r="L66" s="53"/>
      <c r="M66" s="10">
        <f>IF(C68="","",IF(B68&gt;F68,1,0))</f>
        <v>0</v>
      </c>
      <c r="N66" s="53"/>
      <c r="O66" s="10">
        <f>IF(C44="","",IF(F44&gt;B44,1,0))</f>
        <v>0</v>
      </c>
      <c r="P66" s="1"/>
      <c r="Q66" s="2"/>
      <c r="R66" s="1"/>
      <c r="S66" s="119"/>
      <c r="U66" s="98"/>
      <c r="Y66" s="98"/>
      <c r="Z66" s="76"/>
      <c r="AA66" s="76"/>
      <c r="AB66" s="93"/>
      <c r="AC66" s="139" t="s">
        <v>36</v>
      </c>
      <c r="AD66" s="139"/>
      <c r="AE66" s="139"/>
      <c r="AF66" s="136">
        <f>AF60+1</f>
        <v>22</v>
      </c>
    </row>
    <row r="67" spans="2:32" ht="13.5" customHeight="1" thickTop="1" x14ac:dyDescent="0.2">
      <c r="B67" s="136"/>
      <c r="C67" s="139"/>
      <c r="D67" s="139"/>
      <c r="E67" s="139"/>
      <c r="F67" s="5">
        <f>IF(C62="","",IF(F62&gt;B62,1,0))</f>
        <v>1</v>
      </c>
      <c r="G67" s="5">
        <f>IF(C62="","",IF(F62&gt;B62,1,0))</f>
        <v>1</v>
      </c>
      <c r="H67" s="7">
        <f>IF(C62="","",IF(F62&gt;B62,1,0))</f>
        <v>1</v>
      </c>
      <c r="J67" s="5"/>
      <c r="K67" s="5"/>
      <c r="L67" s="53"/>
      <c r="M67" s="10">
        <f>IF(C68="","",IF(B68&gt;F68,1,0))</f>
        <v>0</v>
      </c>
      <c r="N67" s="53"/>
      <c r="O67" s="10">
        <f>IF(C44="","",IF(F44&gt;B44,1,0))</f>
        <v>0</v>
      </c>
      <c r="P67" s="29"/>
      <c r="Q67" s="29"/>
      <c r="R67" s="1"/>
      <c r="S67" s="119"/>
      <c r="U67" s="98"/>
      <c r="Z67" s="5"/>
      <c r="AA67" s="5">
        <f>IF($AC62="","",IF($AB62&lt;$AF62,1,0))</f>
        <v>1</v>
      </c>
      <c r="AB67" s="53">
        <f>IF($AC62="","",IF($AB62&lt;$AF62,1,0))</f>
        <v>1</v>
      </c>
      <c r="AC67" s="139"/>
      <c r="AD67" s="139"/>
      <c r="AE67" s="139"/>
      <c r="AF67" s="136"/>
    </row>
    <row r="68" spans="2:32" ht="13.5" customHeight="1" x14ac:dyDescent="0.2">
      <c r="B68" s="136">
        <f>SUM(C68:C71)</f>
        <v>27</v>
      </c>
      <c r="C68" s="1">
        <v>6</v>
      </c>
      <c r="D68" s="2" t="s">
        <v>7</v>
      </c>
      <c r="E68" s="1">
        <v>11</v>
      </c>
      <c r="F68" s="136">
        <f>SUM(E68:E71)</f>
        <v>67</v>
      </c>
      <c r="G68" s="2"/>
      <c r="J68" s="5"/>
      <c r="K68" s="5"/>
      <c r="L68" s="53"/>
      <c r="M68" s="10">
        <f>IF(C68="","",IF(B68&gt;F68,1,0))</f>
        <v>0</v>
      </c>
      <c r="N68" s="53"/>
      <c r="O68" s="10">
        <f>IF(C44="","",IF(F44&gt;B44,1,0))</f>
        <v>0</v>
      </c>
      <c r="P68" s="1"/>
      <c r="Q68" s="2"/>
      <c r="R68" s="29"/>
      <c r="S68" s="128"/>
      <c r="U68" s="98"/>
      <c r="AB68" s="136">
        <f>SUM(AC68:AC71)</f>
        <v>55</v>
      </c>
      <c r="AC68" s="1">
        <v>18</v>
      </c>
      <c r="AD68" s="2" t="s">
        <v>7</v>
      </c>
      <c r="AE68" s="1">
        <v>12</v>
      </c>
      <c r="AF68" s="136">
        <f>SUM(AE68:AE71)</f>
        <v>40</v>
      </c>
    </row>
    <row r="69" spans="2:32" ht="13.5" customHeight="1" thickBot="1" x14ac:dyDescent="0.25">
      <c r="B69" s="136"/>
      <c r="C69" s="1">
        <v>0</v>
      </c>
      <c r="D69" s="2" t="s">
        <v>7</v>
      </c>
      <c r="E69" s="1">
        <v>21</v>
      </c>
      <c r="F69" s="136"/>
      <c r="G69" s="2"/>
      <c r="J69" s="5"/>
      <c r="K69" s="5"/>
      <c r="L69" s="53">
        <f>IF(C68="","",IF(B68&gt;F68,1,0))</f>
        <v>0</v>
      </c>
      <c r="M69" s="5"/>
      <c r="N69" s="89"/>
      <c r="O69" s="10">
        <f>IF(C44="","",IF(F44&gt;B44,1,0))</f>
        <v>0</v>
      </c>
      <c r="P69" s="1"/>
      <c r="Q69" s="2"/>
      <c r="R69" s="31"/>
      <c r="S69" s="98"/>
      <c r="T69" s="76"/>
      <c r="U69" s="98"/>
      <c r="AB69" s="136"/>
      <c r="AC69" s="1">
        <v>22</v>
      </c>
      <c r="AD69" s="2" t="s">
        <v>7</v>
      </c>
      <c r="AE69" s="1">
        <v>10</v>
      </c>
      <c r="AF69" s="136"/>
    </row>
    <row r="70" spans="2:32" ht="13.5" customHeight="1" thickTop="1" x14ac:dyDescent="0.2">
      <c r="B70" s="136"/>
      <c r="C70" s="1">
        <v>14</v>
      </c>
      <c r="D70" s="2" t="s">
        <v>7</v>
      </c>
      <c r="E70" s="1">
        <v>21</v>
      </c>
      <c r="F70" s="136"/>
      <c r="G70" s="2"/>
      <c r="J70" s="5"/>
      <c r="K70" s="5"/>
      <c r="L70" s="99">
        <f>IF(C68="","",IF(F68&gt;B68,1,0))</f>
        <v>1</v>
      </c>
      <c r="M70" s="127">
        <f>IF(L70="","",1)</f>
        <v>1</v>
      </c>
      <c r="N70" s="15">
        <f>IF(L70="","",1)</f>
        <v>1</v>
      </c>
      <c r="O70" s="5"/>
      <c r="P70" s="1"/>
      <c r="Q70" s="2"/>
      <c r="R70" s="31"/>
      <c r="T70" s="5"/>
      <c r="U70" s="88"/>
      <c r="V70" s="68"/>
      <c r="W70" s="33"/>
      <c r="AB70" s="136"/>
      <c r="AC70" s="1">
        <v>5</v>
      </c>
      <c r="AD70" s="2" t="s">
        <v>7</v>
      </c>
      <c r="AE70" s="1">
        <v>16</v>
      </c>
      <c r="AF70" s="136"/>
    </row>
    <row r="71" spans="2:32" ht="13.5" customHeight="1" x14ac:dyDescent="0.2">
      <c r="B71" s="136"/>
      <c r="C71" s="1">
        <v>7</v>
      </c>
      <c r="D71" s="2" t="s">
        <v>7</v>
      </c>
      <c r="E71" s="1">
        <v>14</v>
      </c>
      <c r="F71" s="136"/>
      <c r="G71" s="2"/>
      <c r="I71" s="12"/>
      <c r="J71" s="10"/>
      <c r="K71" s="10"/>
      <c r="L71" s="99"/>
      <c r="M71" s="10">
        <f>IF(C68="","",IF(F68&gt;B68,1,0))</f>
        <v>1</v>
      </c>
      <c r="N71" s="2"/>
      <c r="T71" s="33"/>
      <c r="U71" s="33"/>
      <c r="V71" s="68"/>
      <c r="W71" s="33"/>
      <c r="AB71" s="136"/>
      <c r="AC71" s="1">
        <v>10</v>
      </c>
      <c r="AD71" s="2" t="s">
        <v>7</v>
      </c>
      <c r="AE71" s="1">
        <v>2</v>
      </c>
      <c r="AF71" s="136"/>
    </row>
    <row r="72" spans="2:32" ht="13.5" customHeight="1" thickBot="1" x14ac:dyDescent="0.25">
      <c r="B72" s="136">
        <f>B66+1</f>
        <v>11</v>
      </c>
      <c r="C72" s="139" t="s">
        <v>10</v>
      </c>
      <c r="D72" s="139"/>
      <c r="E72" s="162"/>
      <c r="F72" s="80">
        <f>IF(C74="","",IF(B74&gt;F74,1,0))</f>
        <v>1</v>
      </c>
      <c r="G72" s="79">
        <f>IF(C74="","",IF(B74&gt;F74,1,0))</f>
        <v>1</v>
      </c>
      <c r="H72" s="81">
        <f>IF(C74="","",IF(B74&gt;F74,1,0))</f>
        <v>1</v>
      </c>
      <c r="I72" s="12"/>
      <c r="J72" s="10"/>
      <c r="K72" s="10"/>
      <c r="L72" s="99"/>
      <c r="M72" s="10">
        <f>IF(C68="","",IF(F68&gt;B68,1,0))</f>
        <v>1</v>
      </c>
      <c r="N72" s="2"/>
      <c r="T72" s="33"/>
      <c r="V72" s="73"/>
      <c r="W72" s="33"/>
      <c r="Z72" s="81"/>
      <c r="AA72" s="81">
        <f>IF($AC74="","",IF($AB74&gt;$AF74,1,0))</f>
        <v>1</v>
      </c>
      <c r="AB72" s="92">
        <f>IF($AC74="","",IF($AB74&gt;$AF74,1,0))</f>
        <v>1</v>
      </c>
      <c r="AC72" s="139" t="s">
        <v>11</v>
      </c>
      <c r="AD72" s="139"/>
      <c r="AE72" s="139"/>
      <c r="AF72" s="136">
        <f>AF66+1</f>
        <v>23</v>
      </c>
    </row>
    <row r="73" spans="2:32" ht="13.5" customHeight="1" thickTop="1" x14ac:dyDescent="0.2">
      <c r="B73" s="136"/>
      <c r="C73" s="139"/>
      <c r="D73" s="139"/>
      <c r="E73" s="139"/>
      <c r="H73" s="82"/>
      <c r="I73" s="10">
        <f>IF(C74="","",IF(B74&gt;F74,1,0))</f>
        <v>1</v>
      </c>
      <c r="J73" s="5"/>
      <c r="K73" s="5"/>
      <c r="L73" s="99"/>
      <c r="M73" s="10">
        <f>IF(C68="","",IF(F68&gt;B68,1,0))</f>
        <v>1</v>
      </c>
      <c r="N73" s="25"/>
      <c r="O73" s="163" t="s">
        <v>40</v>
      </c>
      <c r="P73" s="138" t="s">
        <v>34</v>
      </c>
      <c r="Q73" s="138"/>
      <c r="R73" s="138"/>
      <c r="S73" s="137" t="s">
        <v>25</v>
      </c>
      <c r="T73" s="33"/>
      <c r="V73" s="73"/>
      <c r="W73" s="33"/>
      <c r="Y73" s="98"/>
      <c r="AB73" s="63"/>
      <c r="AC73" s="139"/>
      <c r="AD73" s="139"/>
      <c r="AE73" s="139"/>
      <c r="AF73" s="136"/>
    </row>
    <row r="74" spans="2:32" ht="13.5" customHeight="1" x14ac:dyDescent="0.2">
      <c r="B74" s="136">
        <f>SUM(C74:C77)</f>
        <v>48</v>
      </c>
      <c r="C74" s="1">
        <v>13</v>
      </c>
      <c r="D74" s="2" t="s">
        <v>7</v>
      </c>
      <c r="E74" s="1">
        <v>6</v>
      </c>
      <c r="F74" s="136">
        <f>SUM(E74:E77)</f>
        <v>45</v>
      </c>
      <c r="G74" s="2"/>
      <c r="H74" s="83"/>
      <c r="I74" s="10">
        <f>IF(C74="","",IF(B74&gt;F74,1,0))</f>
        <v>1</v>
      </c>
      <c r="J74" s="5"/>
      <c r="K74" s="5"/>
      <c r="L74" s="99"/>
      <c r="M74" s="10">
        <f>IF(C68="","",IF(F68&gt;B68,1,0))</f>
        <v>1</v>
      </c>
      <c r="N74" s="12"/>
      <c r="O74" s="164"/>
      <c r="P74" s="138"/>
      <c r="Q74" s="138"/>
      <c r="R74" s="138"/>
      <c r="S74" s="137"/>
      <c r="T74" s="33"/>
      <c r="V74" s="73"/>
      <c r="W74" s="33"/>
      <c r="Y74" s="98"/>
      <c r="AB74" s="136">
        <f>SUM(AC74:AC78)</f>
        <v>51</v>
      </c>
      <c r="AC74" s="1">
        <v>5</v>
      </c>
      <c r="AD74" s="2" t="s">
        <v>7</v>
      </c>
      <c r="AE74" s="1">
        <v>12</v>
      </c>
      <c r="AF74" s="136">
        <f>SUM(AE74:AE78)</f>
        <v>49</v>
      </c>
    </row>
    <row r="75" spans="2:32" ht="13.5" customHeight="1" thickBot="1" x14ac:dyDescent="0.25">
      <c r="B75" s="136"/>
      <c r="C75" s="1">
        <v>16</v>
      </c>
      <c r="D75" s="2" t="s">
        <v>7</v>
      </c>
      <c r="E75" s="1">
        <v>9</v>
      </c>
      <c r="F75" s="136"/>
      <c r="G75" s="2"/>
      <c r="H75" s="84">
        <f>IF(C74="","",IF(B74&gt;F74,1,0))</f>
        <v>1</v>
      </c>
      <c r="I75" s="10">
        <f>IF(H76="","",1)</f>
        <v>1</v>
      </c>
      <c r="J75" s="79">
        <f>IF(H76="","",1)</f>
        <v>1</v>
      </c>
      <c r="K75" s="5"/>
      <c r="L75" s="99"/>
      <c r="M75" s="10">
        <f>IF(C68="","",IF(F68&gt;B68,1,0))</f>
        <v>1</v>
      </c>
      <c r="O75" s="164"/>
      <c r="P75" s="30"/>
      <c r="Q75" s="2"/>
      <c r="R75" s="12"/>
      <c r="S75" s="137"/>
      <c r="V75" s="59"/>
      <c r="Y75" s="106"/>
      <c r="Z75" s="35"/>
      <c r="AB75" s="136"/>
      <c r="AC75" s="1">
        <v>12</v>
      </c>
      <c r="AD75" s="2" t="s">
        <v>7</v>
      </c>
      <c r="AE75" s="1">
        <v>7</v>
      </c>
      <c r="AF75" s="136"/>
    </row>
    <row r="76" spans="2:32" ht="13.5" customHeight="1" thickTop="1" x14ac:dyDescent="0.2">
      <c r="B76" s="136"/>
      <c r="C76" s="1">
        <v>12</v>
      </c>
      <c r="D76" s="2" t="s">
        <v>7</v>
      </c>
      <c r="E76" s="1">
        <v>12</v>
      </c>
      <c r="F76" s="136"/>
      <c r="G76" s="2"/>
      <c r="H76" s="55">
        <f>IF(C74="","",IF(F74&gt;B74,1,0))</f>
        <v>0</v>
      </c>
      <c r="I76" s="85"/>
      <c r="J76" s="53"/>
      <c r="K76" s="10">
        <f>IF(C81="","",IF(B81&gt;F81,1,0))</f>
        <v>0</v>
      </c>
      <c r="L76" s="99"/>
      <c r="M76" s="10">
        <f>IF(C68="","",IF(F68&gt;B68,1,0))</f>
        <v>1</v>
      </c>
      <c r="N76" s="2"/>
      <c r="O76" s="136">
        <f>SUM(P73:P80)</f>
        <v>68</v>
      </c>
      <c r="P76">
        <v>17</v>
      </c>
      <c r="Q76" s="2" t="s">
        <v>7</v>
      </c>
      <c r="R76" s="1">
        <v>8</v>
      </c>
      <c r="S76" s="136">
        <f>SUM(R76:R80)</f>
        <v>33</v>
      </c>
      <c r="V76" s="59"/>
      <c r="W76" s="98"/>
      <c r="X76" s="86"/>
      <c r="Y76" s="63"/>
      <c r="AB76" s="136"/>
      <c r="AC76" s="1">
        <v>11</v>
      </c>
      <c r="AD76" s="2" t="s">
        <v>7</v>
      </c>
      <c r="AE76" s="1">
        <v>18</v>
      </c>
      <c r="AF76" s="136"/>
    </row>
    <row r="77" spans="2:32" ht="13.5" customHeight="1" x14ac:dyDescent="0.2">
      <c r="B77" s="136"/>
      <c r="C77" s="1">
        <v>7</v>
      </c>
      <c r="D77" s="2" t="s">
        <v>7</v>
      </c>
      <c r="E77" s="1">
        <v>18</v>
      </c>
      <c r="F77" s="136"/>
      <c r="G77" s="2"/>
      <c r="H77" s="67"/>
      <c r="I77" s="10">
        <f>IF(C74="","",IF(F74&gt;B74,1,0))</f>
        <v>0</v>
      </c>
      <c r="J77" s="53"/>
      <c r="K77" s="10">
        <f>IF(C81="","",IF(B81&gt;F81,1,0))</f>
        <v>0</v>
      </c>
      <c r="L77" s="117"/>
      <c r="M77" s="10">
        <f>IF(C68="","",IF(F68&gt;B68,1,0))</f>
        <v>1</v>
      </c>
      <c r="N77" s="2"/>
      <c r="O77" s="136"/>
      <c r="P77">
        <v>22</v>
      </c>
      <c r="Q77" s="2" t="s">
        <v>7</v>
      </c>
      <c r="R77" s="1">
        <v>7</v>
      </c>
      <c r="S77" s="136"/>
      <c r="V77" s="59"/>
      <c r="W77" s="98"/>
      <c r="Y77" s="63"/>
      <c r="AB77" s="136"/>
      <c r="AC77" s="1">
        <v>15</v>
      </c>
      <c r="AD77" s="2" t="s">
        <v>7</v>
      </c>
      <c r="AE77" s="1">
        <v>6</v>
      </c>
      <c r="AF77" s="136"/>
    </row>
    <row r="78" spans="2:32" ht="13.5" customHeight="1" x14ac:dyDescent="0.2">
      <c r="B78" s="2"/>
      <c r="C78" s="1"/>
      <c r="D78" s="2"/>
      <c r="E78" s="1"/>
      <c r="F78" s="2"/>
      <c r="G78" s="2"/>
      <c r="H78" s="67"/>
      <c r="I78" s="10"/>
      <c r="J78" s="53"/>
      <c r="K78" s="10"/>
      <c r="L78" s="117"/>
      <c r="M78" s="10"/>
      <c r="N78" s="2"/>
      <c r="O78" s="136"/>
      <c r="P78">
        <v>16</v>
      </c>
      <c r="Q78" s="2" t="s">
        <v>41</v>
      </c>
      <c r="R78" s="1">
        <v>8</v>
      </c>
      <c r="S78" s="136"/>
      <c r="V78" s="59"/>
      <c r="W78" s="98"/>
      <c r="Y78" s="63"/>
      <c r="AB78" s="2"/>
      <c r="AC78" s="1">
        <v>8</v>
      </c>
      <c r="AD78" s="2" t="s">
        <v>41</v>
      </c>
      <c r="AE78" s="1">
        <v>6</v>
      </c>
      <c r="AF78" s="2"/>
    </row>
    <row r="79" spans="2:32" ht="13.5" customHeight="1" x14ac:dyDescent="0.2">
      <c r="B79" s="136">
        <f>B72+1</f>
        <v>12</v>
      </c>
      <c r="C79" s="139" t="s">
        <v>39</v>
      </c>
      <c r="D79" s="139"/>
      <c r="E79" s="139"/>
      <c r="F79" s="60"/>
      <c r="G79" s="45"/>
      <c r="H79" s="70"/>
      <c r="I79" s="10">
        <f>IF(C74="","",IF(F74&gt;B74,1,0))</f>
        <v>0</v>
      </c>
      <c r="J79" s="53"/>
      <c r="K79" s="10">
        <f>IF(C81="","",IF(B81&gt;F81,1,0))</f>
        <v>0</v>
      </c>
      <c r="L79" s="117"/>
      <c r="M79" s="10">
        <f>IF(C68="","",IF(F68&gt;B68,1,0))</f>
        <v>1</v>
      </c>
      <c r="N79" s="2"/>
      <c r="O79" s="136"/>
      <c r="P79">
        <v>13</v>
      </c>
      <c r="Q79" s="2" t="s">
        <v>7</v>
      </c>
      <c r="R79" s="1">
        <v>10</v>
      </c>
      <c r="S79" s="136"/>
      <c r="V79" s="59"/>
      <c r="W79" s="98"/>
      <c r="Y79" s="63"/>
      <c r="Z79" s="60"/>
      <c r="AA79" s="47">
        <f>IF($AC81="","",IF($AB81&gt;$AF81,1,0))</f>
        <v>1</v>
      </c>
      <c r="AB79" s="74">
        <f>IF($AC81="","",IF($AB81&gt;$AF81,1,0))</f>
        <v>1</v>
      </c>
      <c r="AC79" s="139" t="s">
        <v>33</v>
      </c>
      <c r="AD79" s="139"/>
      <c r="AE79" s="139"/>
      <c r="AF79" s="136">
        <f>AF72+1</f>
        <v>24</v>
      </c>
    </row>
    <row r="80" spans="2:32" ht="13.5" customHeight="1" x14ac:dyDescent="0.2">
      <c r="B80" s="136"/>
      <c r="C80" s="139"/>
      <c r="D80" s="139"/>
      <c r="E80" s="139"/>
      <c r="F80" s="5">
        <f>IF(C74="","",IF(F74&gt;B74,1,0))</f>
        <v>0</v>
      </c>
      <c r="G80" s="5">
        <f>IF(C74="","",IF(F74&gt;B74,1,0))</f>
        <v>0</v>
      </c>
      <c r="H80" s="7">
        <f>IF(C74="","",IF(F74&gt;B74,1,0))</f>
        <v>0</v>
      </c>
      <c r="J80" s="53"/>
      <c r="K80" s="10">
        <f>IF(C81="","",IF(B81&gt;F81,1,0))</f>
        <v>0</v>
      </c>
      <c r="L80" s="125"/>
      <c r="M80" s="10">
        <f>IF(C68="","",IF(F68&gt;B68,1,0))</f>
        <v>1</v>
      </c>
      <c r="O80" s="136"/>
      <c r="Q80" s="2"/>
      <c r="R80" s="16"/>
      <c r="S80" s="136"/>
      <c r="V80" s="59"/>
      <c r="W80" s="98"/>
      <c r="Y80" s="5">
        <f>IF($AC74="","",IF($AB74&lt;$AF74,1,0))</f>
        <v>0</v>
      </c>
      <c r="Z80" s="5">
        <f>IF($AC74="","",IF($AB74&lt;$AF74,1,0))</f>
        <v>0</v>
      </c>
      <c r="AC80" s="139"/>
      <c r="AD80" s="139"/>
      <c r="AE80" s="139"/>
      <c r="AF80" s="136"/>
    </row>
    <row r="81" spans="2:32" ht="13.5" customHeight="1" x14ac:dyDescent="0.2">
      <c r="B81" s="136">
        <f>SUM(C81:C84)</f>
        <v>17</v>
      </c>
      <c r="C81" s="1">
        <v>2</v>
      </c>
      <c r="D81" s="2" t="s">
        <v>7</v>
      </c>
      <c r="E81" s="1">
        <v>18</v>
      </c>
      <c r="F81" s="136">
        <f>SUM(E81:E84)</f>
        <v>79</v>
      </c>
      <c r="G81" s="2"/>
      <c r="J81" s="54"/>
      <c r="K81" s="10">
        <f>IF(C81="","",IF(B81&gt;F81,1,0))</f>
        <v>0</v>
      </c>
      <c r="L81" s="117"/>
      <c r="M81" s="15"/>
      <c r="P81" s="24"/>
      <c r="Q81" s="24"/>
      <c r="V81" s="59"/>
      <c r="W81" s="98"/>
      <c r="AB81" s="136">
        <f>SUM(AC81:AC84)</f>
        <v>52</v>
      </c>
      <c r="AC81" s="1">
        <v>14</v>
      </c>
      <c r="AD81" s="2" t="s">
        <v>7</v>
      </c>
      <c r="AE81" s="1">
        <v>12</v>
      </c>
      <c r="AF81" s="136">
        <f>SUM(AE81:AE84)</f>
        <v>41</v>
      </c>
    </row>
    <row r="82" spans="2:32" ht="13.5" customHeight="1" thickBot="1" x14ac:dyDescent="0.25">
      <c r="B82" s="136"/>
      <c r="C82" s="1">
        <v>6</v>
      </c>
      <c r="D82" s="2" t="s">
        <v>7</v>
      </c>
      <c r="E82" s="1">
        <v>21</v>
      </c>
      <c r="F82" s="136"/>
      <c r="G82" s="2"/>
      <c r="J82" s="55">
        <f>IF(C81="","",IF(B81&gt;F81,1,0))</f>
        <v>0</v>
      </c>
      <c r="K82" s="124">
        <f>IF(J82="","",1)</f>
        <v>1</v>
      </c>
      <c r="L82" s="126">
        <f>IF(J82="","",1)</f>
        <v>1</v>
      </c>
      <c r="M82" s="5"/>
      <c r="V82" s="65"/>
      <c r="W82" s="99"/>
      <c r="AB82" s="136"/>
      <c r="AC82" s="1">
        <v>11</v>
      </c>
      <c r="AD82" s="2" t="s">
        <v>7</v>
      </c>
      <c r="AE82" s="1">
        <v>9</v>
      </c>
      <c r="AF82" s="136"/>
    </row>
    <row r="83" spans="2:32" ht="13.5" customHeight="1" thickTop="1" x14ac:dyDescent="0.2">
      <c r="B83" s="136"/>
      <c r="C83" s="1">
        <v>6</v>
      </c>
      <c r="D83" s="2" t="s">
        <v>7</v>
      </c>
      <c r="E83" s="1">
        <v>23</v>
      </c>
      <c r="F83" s="136"/>
      <c r="G83" s="2"/>
      <c r="J83" s="84">
        <f>IF(C81="","",IF(F81&gt;B81,1,0))</f>
        <v>1</v>
      </c>
      <c r="K83" s="15"/>
      <c r="L83" s="116"/>
      <c r="M83" s="5"/>
      <c r="V83" s="96"/>
      <c r="W83" s="110"/>
      <c r="X83" s="59"/>
      <c r="AB83" s="136"/>
      <c r="AC83" s="1">
        <v>19</v>
      </c>
      <c r="AD83" s="2" t="s">
        <v>7</v>
      </c>
      <c r="AE83" s="1">
        <v>10</v>
      </c>
      <c r="AF83" s="136"/>
    </row>
    <row r="84" spans="2:32" ht="13.5" customHeight="1" x14ac:dyDescent="0.2">
      <c r="B84" s="136"/>
      <c r="C84" s="1">
        <v>3</v>
      </c>
      <c r="D84" s="2" t="s">
        <v>7</v>
      </c>
      <c r="E84" s="1">
        <v>17</v>
      </c>
      <c r="F84" s="136"/>
      <c r="G84" s="2"/>
      <c r="I84" s="12"/>
      <c r="J84" s="112"/>
      <c r="K84" s="10">
        <f>IF(C81="","",IF(F81&gt;B81,1,0))</f>
        <v>1</v>
      </c>
      <c r="L84" s="5"/>
      <c r="M84" s="18"/>
      <c r="W84" s="63"/>
      <c r="X84" s="59"/>
      <c r="AB84" s="136"/>
      <c r="AC84" s="1">
        <v>8</v>
      </c>
      <c r="AD84" s="2" t="s">
        <v>7</v>
      </c>
      <c r="AE84" s="1">
        <v>10</v>
      </c>
      <c r="AF84" s="136"/>
    </row>
    <row r="85" spans="2:32" ht="13.5" customHeight="1" thickBot="1" x14ac:dyDescent="0.25">
      <c r="B85" s="136">
        <f>B79+1</f>
        <v>13</v>
      </c>
      <c r="C85" s="139" t="s">
        <v>40</v>
      </c>
      <c r="D85" s="139"/>
      <c r="E85" s="139"/>
      <c r="F85" s="80" t="str">
        <f>IF(C87="","",IF(B87&gt;F87,1,0))</f>
        <v/>
      </c>
      <c r="G85" s="79" t="str">
        <f>IF(C87="","",IF(B87&gt;F87,1,0))</f>
        <v/>
      </c>
      <c r="H85" s="81" t="str">
        <f>IF(C87="","",IF(B87&gt;F87,1,0))</f>
        <v/>
      </c>
      <c r="I85" s="90"/>
      <c r="J85" s="123"/>
      <c r="K85" s="10">
        <f>IF(C81="","",IF(F81&gt;B81,1,0))</f>
        <v>1</v>
      </c>
      <c r="L85" s="5"/>
      <c r="W85" s="63"/>
      <c r="X85" s="75"/>
      <c r="Y85" s="76"/>
      <c r="Z85" s="81"/>
      <c r="AA85" s="81"/>
      <c r="AB85" s="92"/>
      <c r="AC85" s="139" t="s">
        <v>5</v>
      </c>
      <c r="AD85" s="139"/>
      <c r="AE85" s="139"/>
      <c r="AF85" s="136">
        <f>AF79+1</f>
        <v>25</v>
      </c>
    </row>
    <row r="86" spans="2:32" ht="13.5" customHeight="1" thickTop="1" x14ac:dyDescent="0.2">
      <c r="B86" s="136"/>
      <c r="C86" s="139"/>
      <c r="D86" s="139"/>
      <c r="E86" s="139"/>
      <c r="I86" s="10" t="str">
        <f>IF(C87="","",IF(B87&gt;F87,1,0))</f>
        <v/>
      </c>
      <c r="J86" s="5"/>
      <c r="K86" s="10">
        <f>IF(C81="","",IF(F81&gt;B81,1,0))</f>
        <v>1</v>
      </c>
      <c r="L86" s="18"/>
      <c r="M86" s="144"/>
      <c r="N86" s="144"/>
      <c r="AC86" s="139"/>
      <c r="AD86" s="139"/>
      <c r="AE86" s="139"/>
      <c r="AF86" s="136"/>
    </row>
    <row r="87" spans="2:32" ht="13.5" customHeight="1" x14ac:dyDescent="0.2">
      <c r="B87" s="136"/>
      <c r="C87" s="1"/>
      <c r="D87" s="2"/>
      <c r="E87" s="1"/>
      <c r="F87" s="136"/>
      <c r="G87" s="2"/>
      <c r="I87" s="10" t="str">
        <f>IF(C87="","",IF(B87&gt;F87,1,0))</f>
        <v/>
      </c>
      <c r="J87" s="5"/>
      <c r="K87" s="10">
        <f>IF(C81="","",IF(F81&gt;B81,1,0))</f>
        <v>1</v>
      </c>
      <c r="L87" s="19"/>
      <c r="M87" s="144"/>
      <c r="N87" s="144"/>
    </row>
    <row r="88" spans="2:32" ht="13.5" customHeight="1" x14ac:dyDescent="0.2">
      <c r="B88" s="136"/>
      <c r="C88" s="1"/>
      <c r="D88" s="2"/>
      <c r="E88" s="1"/>
      <c r="F88" s="136"/>
      <c r="G88" s="2"/>
      <c r="H88" s="7" t="str">
        <f>IF(C87="","",IF(B87&gt;F87,1,0))</f>
        <v/>
      </c>
      <c r="I88" s="10" t="str">
        <f>IF(H89="","",1)</f>
        <v/>
      </c>
      <c r="J88" s="5" t="str">
        <f>IF(H89="","",1)</f>
        <v/>
      </c>
      <c r="K88" s="10">
        <f>IF(C81="","",IF(F81&gt;B81,1,0))</f>
        <v>1</v>
      </c>
      <c r="L88" s="19"/>
      <c r="M88" s="144"/>
      <c r="N88" s="144"/>
    </row>
    <row r="89" spans="2:32" ht="13.5" customHeight="1" x14ac:dyDescent="0.2">
      <c r="B89" s="136"/>
      <c r="C89" s="1"/>
      <c r="D89" s="2"/>
      <c r="E89" s="1"/>
      <c r="F89" s="136"/>
      <c r="G89" s="2"/>
      <c r="H89" s="7" t="str">
        <f>IF(C87="","",IF(F87&gt;B87,1,0))</f>
        <v/>
      </c>
      <c r="M89" s="144"/>
      <c r="N89" s="144"/>
    </row>
    <row r="90" spans="2:32" ht="13.5" customHeight="1" x14ac:dyDescent="0.2">
      <c r="B90" s="136"/>
      <c r="C90" s="1"/>
      <c r="D90" s="2"/>
      <c r="E90" s="1"/>
      <c r="F90" s="136"/>
      <c r="G90" s="2"/>
      <c r="I90" s="10" t="str">
        <f>IF(C87="","",IF(F87&gt;B87,1,0))</f>
        <v/>
      </c>
      <c r="M90" s="24"/>
      <c r="N90" s="24"/>
    </row>
    <row r="91" spans="2:32" ht="13.5" customHeight="1" x14ac:dyDescent="0.2">
      <c r="B91" s="136"/>
      <c r="C91" s="136"/>
      <c r="D91" s="136"/>
      <c r="E91" s="136"/>
      <c r="I91" s="10" t="str">
        <f>IF(C87="","",IF(F87&gt;B87,1,0))</f>
        <v/>
      </c>
      <c r="M91" s="24"/>
      <c r="N91" s="24"/>
    </row>
    <row r="92" spans="2:32" ht="13.5" customHeight="1" x14ac:dyDescent="0.2">
      <c r="B92" s="136"/>
      <c r="C92" s="136"/>
      <c r="D92" s="136"/>
      <c r="E92" s="136"/>
      <c r="F92" s="5"/>
      <c r="G92" s="5"/>
      <c r="H92" s="7" t="str">
        <f>IF(C87="","",IF(F87&gt;B87,1,0))</f>
        <v/>
      </c>
      <c r="N92" s="26"/>
    </row>
    <row r="93" spans="2:32" ht="14.65" customHeight="1" x14ac:dyDescent="0.2">
      <c r="B93" s="136"/>
      <c r="C93" s="1"/>
      <c r="D93" s="2"/>
      <c r="E93" s="1"/>
      <c r="F93" s="136"/>
      <c r="G93" s="2"/>
    </row>
    <row r="94" spans="2:32" ht="14.65" customHeight="1" x14ac:dyDescent="0.2">
      <c r="B94" s="136"/>
      <c r="C94" s="1"/>
      <c r="D94" s="2"/>
      <c r="E94" s="1"/>
      <c r="F94" s="136"/>
      <c r="G94" s="2"/>
      <c r="H94" s="7" t="str">
        <f>IF(C93="","",IF(B93&gt;F93,1,0))</f>
        <v/>
      </c>
    </row>
    <row r="95" spans="2:32" ht="14.65" customHeight="1" x14ac:dyDescent="0.2">
      <c r="B95" s="136"/>
      <c r="C95" s="1"/>
      <c r="D95" s="2"/>
      <c r="E95" s="1"/>
      <c r="F95" s="136"/>
      <c r="G95" s="2"/>
      <c r="H95" s="7" t="str">
        <f>IF(C93="","",IF(F93&gt;B93,1,0))</f>
        <v/>
      </c>
    </row>
    <row r="96" spans="2:32" ht="14.65" customHeight="1" x14ac:dyDescent="0.2">
      <c r="B96" s="136"/>
      <c r="C96" s="1"/>
      <c r="D96" s="2"/>
      <c r="E96" s="1"/>
      <c r="F96" s="136"/>
      <c r="G96" s="2"/>
    </row>
    <row r="97" spans="2:8" ht="14.65" customHeight="1" x14ac:dyDescent="0.2">
      <c r="B97" s="136"/>
      <c r="C97" s="136"/>
      <c r="D97" s="136"/>
      <c r="E97" s="136"/>
    </row>
    <row r="98" spans="2:8" ht="14.65" customHeight="1" x14ac:dyDescent="0.2">
      <c r="B98" s="136"/>
      <c r="C98" s="136"/>
      <c r="D98" s="136"/>
      <c r="E98" s="136"/>
      <c r="F98" s="5"/>
      <c r="G98" s="5" t="str">
        <f>IF(C93="","",IF(F93&gt;B93,1,0))</f>
        <v/>
      </c>
      <c r="H98" s="7" t="str">
        <f>IF(C93="","",IF(F93&gt;B93,1,0))</f>
        <v/>
      </c>
    </row>
  </sheetData>
  <mergeCells count="138">
    <mergeCell ref="B1:AF1"/>
    <mergeCell ref="L2:V2"/>
    <mergeCell ref="P4:R4"/>
    <mergeCell ref="B6:B7"/>
    <mergeCell ref="C6:E7"/>
    <mergeCell ref="AC6:AE7"/>
    <mergeCell ref="AF6:AF7"/>
    <mergeCell ref="B8:B11"/>
    <mergeCell ref="F8:F11"/>
    <mergeCell ref="AB8:AB11"/>
    <mergeCell ref="AF8:AF11"/>
    <mergeCell ref="L4:M4"/>
    <mergeCell ref="U4:V4"/>
    <mergeCell ref="I4:K4"/>
    <mergeCell ref="W4:Y4"/>
    <mergeCell ref="B12:B13"/>
    <mergeCell ref="C12:E13"/>
    <mergeCell ref="AC12:AE13"/>
    <mergeCell ref="AF12:AF13"/>
    <mergeCell ref="B14:B17"/>
    <mergeCell ref="F14:F17"/>
    <mergeCell ref="AB14:AB17"/>
    <mergeCell ref="AF14:AF17"/>
    <mergeCell ref="B18:B19"/>
    <mergeCell ref="C18:E19"/>
    <mergeCell ref="AC18:AE19"/>
    <mergeCell ref="AF18:AF19"/>
    <mergeCell ref="B20:B23"/>
    <mergeCell ref="F20:F23"/>
    <mergeCell ref="AB20:AB23"/>
    <mergeCell ref="AF20:AF23"/>
    <mergeCell ref="B24:B25"/>
    <mergeCell ref="C24:E25"/>
    <mergeCell ref="AC24:AE25"/>
    <mergeCell ref="AF24:AF25"/>
    <mergeCell ref="B26:B29"/>
    <mergeCell ref="F26:F29"/>
    <mergeCell ref="AB26:AB29"/>
    <mergeCell ref="AF26:AF29"/>
    <mergeCell ref="P28:R29"/>
    <mergeCell ref="B30:B31"/>
    <mergeCell ref="C30:E31"/>
    <mergeCell ref="O30:S33"/>
    <mergeCell ref="AC30:AE31"/>
    <mergeCell ref="AF30:AF31"/>
    <mergeCell ref="B32:B35"/>
    <mergeCell ref="F32:F35"/>
    <mergeCell ref="AB32:AB35"/>
    <mergeCell ref="AF32:AF35"/>
    <mergeCell ref="B36:B37"/>
    <mergeCell ref="C36:E37"/>
    <mergeCell ref="O36:O37"/>
    <mergeCell ref="S36:S37"/>
    <mergeCell ref="AC36:AE37"/>
    <mergeCell ref="AF36:AF37"/>
    <mergeCell ref="B38:B41"/>
    <mergeCell ref="F38:F41"/>
    <mergeCell ref="O38:O41"/>
    <mergeCell ref="S38:S41"/>
    <mergeCell ref="AB38:AB41"/>
    <mergeCell ref="AF38:AF41"/>
    <mergeCell ref="B42:B43"/>
    <mergeCell ref="C42:E43"/>
    <mergeCell ref="AC42:AE43"/>
    <mergeCell ref="AF42:AF43"/>
    <mergeCell ref="B44:B47"/>
    <mergeCell ref="F44:F47"/>
    <mergeCell ref="T44:U47"/>
    <mergeCell ref="AB44:AB47"/>
    <mergeCell ref="AF44:AF47"/>
    <mergeCell ref="B48:B49"/>
    <mergeCell ref="C48:E49"/>
    <mergeCell ref="AC48:AE49"/>
    <mergeCell ref="AF48:AF49"/>
    <mergeCell ref="B50:B53"/>
    <mergeCell ref="F50:F53"/>
    <mergeCell ref="AB50:AB53"/>
    <mergeCell ref="AF50:AF53"/>
    <mergeCell ref="B54:B55"/>
    <mergeCell ref="C54:E55"/>
    <mergeCell ref="P54:R55"/>
    <mergeCell ref="AC54:AE55"/>
    <mergeCell ref="AF54:AF55"/>
    <mergeCell ref="B56:B59"/>
    <mergeCell ref="F56:F59"/>
    <mergeCell ref="O56:S59"/>
    <mergeCell ref="AB56:AB59"/>
    <mergeCell ref="AF56:AF59"/>
    <mergeCell ref="B60:B61"/>
    <mergeCell ref="C60:E61"/>
    <mergeCell ref="AC60:AE61"/>
    <mergeCell ref="AF60:AF61"/>
    <mergeCell ref="AF79:AF80"/>
    <mergeCell ref="B62:B65"/>
    <mergeCell ref="F62:F65"/>
    <mergeCell ref="AB62:AB65"/>
    <mergeCell ref="AF62:AF65"/>
    <mergeCell ref="B66:B67"/>
    <mergeCell ref="C66:E67"/>
    <mergeCell ref="AC66:AE67"/>
    <mergeCell ref="AF66:AF67"/>
    <mergeCell ref="B68:B71"/>
    <mergeCell ref="F68:F71"/>
    <mergeCell ref="AB68:AB71"/>
    <mergeCell ref="AF68:AF71"/>
    <mergeCell ref="AF81:AF84"/>
    <mergeCell ref="B85:B86"/>
    <mergeCell ref="C85:E86"/>
    <mergeCell ref="AC85:AE86"/>
    <mergeCell ref="AF85:AF86"/>
    <mergeCell ref="M86:N89"/>
    <mergeCell ref="B87:B90"/>
    <mergeCell ref="F87:F90"/>
    <mergeCell ref="B72:B73"/>
    <mergeCell ref="C72:E73"/>
    <mergeCell ref="AC72:AE73"/>
    <mergeCell ref="AF72:AF73"/>
    <mergeCell ref="O73:O75"/>
    <mergeCell ref="P73:R74"/>
    <mergeCell ref="S73:S75"/>
    <mergeCell ref="B74:B77"/>
    <mergeCell ref="F74:F77"/>
    <mergeCell ref="AB74:AB77"/>
    <mergeCell ref="AF74:AF77"/>
    <mergeCell ref="O76:O80"/>
    <mergeCell ref="S76:S80"/>
    <mergeCell ref="B79:B80"/>
    <mergeCell ref="C79:E80"/>
    <mergeCell ref="AC79:AE80"/>
    <mergeCell ref="B91:B92"/>
    <mergeCell ref="C91:E92"/>
    <mergeCell ref="B93:B96"/>
    <mergeCell ref="F93:F96"/>
    <mergeCell ref="B97:B98"/>
    <mergeCell ref="C97:E98"/>
    <mergeCell ref="B81:B84"/>
    <mergeCell ref="F81:F84"/>
    <mergeCell ref="AB81:AB84"/>
  </mergeCells>
  <phoneticPr fontId="1"/>
  <pageMargins left="0.78740157480314965" right="0.78740157480314965" top="0.98425196850393692" bottom="0.9842519685039369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Manager/>
  <Company>松山市中学校情報教育研究委員会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Yusuke Masuda</cp:lastModifiedBy>
  <cp:revision/>
  <dcterms:created xsi:type="dcterms:W3CDTF">2010-12-18T02:16:14Z</dcterms:created>
  <dcterms:modified xsi:type="dcterms:W3CDTF">2024-10-18T06:30:48Z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2021-05-26T04:05:48Z</vt:filetime>
  </property>
</Properties>
</file>